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"/>
    </mc:Choice>
  </mc:AlternateContent>
  <bookViews>
    <workbookView xWindow="0" yWindow="0" windowWidth="20490" windowHeight="7755"/>
  </bookViews>
  <sheets>
    <sheet name="NERACA" sheetId="1" r:id="rId1"/>
    <sheet name="LABA RUGI" sheetId="2" r:id="rId2"/>
    <sheet name="KOMITMEN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 s="1"/>
  <c r="E29" i="3"/>
  <c r="E26" i="3"/>
  <c r="E23" i="3"/>
  <c r="E22" i="3" s="1"/>
  <c r="E19" i="3"/>
  <c r="E16" i="3"/>
  <c r="E13" i="3"/>
  <c r="E12" i="3" s="1"/>
  <c r="E5" i="3"/>
  <c r="E4" i="3" s="1"/>
  <c r="E73" i="2"/>
  <c r="E68" i="2"/>
  <c r="E63" i="2"/>
  <c r="E61" i="2"/>
  <c r="E43" i="2"/>
  <c r="E38" i="2"/>
  <c r="E32" i="2"/>
  <c r="E21" i="2"/>
  <c r="E15" i="2"/>
  <c r="E14" i="2" s="1"/>
  <c r="E9" i="2"/>
  <c r="E6" i="2"/>
  <c r="E12" i="2" s="1"/>
  <c r="F90" i="1"/>
  <c r="F87" i="1"/>
  <c r="F76" i="1"/>
  <c r="F70" i="1"/>
  <c r="F66" i="1"/>
  <c r="F58" i="1"/>
  <c r="F64" i="1" s="1"/>
  <c r="F36" i="1"/>
  <c r="F32" i="1"/>
  <c r="F24" i="1"/>
  <c r="F17" i="1"/>
  <c r="F9" i="1"/>
  <c r="E11" i="3" l="1"/>
  <c r="E31" i="2"/>
  <c r="E78" i="2"/>
  <c r="F93" i="1"/>
  <c r="F94" i="1" s="1"/>
  <c r="F43" i="1"/>
  <c r="E10" i="3"/>
  <c r="E55" i="2"/>
  <c r="E56" i="2" s="1"/>
  <c r="E62" i="2" s="1"/>
  <c r="E66" i="2" s="1"/>
  <c r="E79" i="2" s="1"/>
</calcChain>
</file>

<file path=xl/sharedStrings.xml><?xml version="1.0" encoding="utf-8"?>
<sst xmlns="http://schemas.openxmlformats.org/spreadsheetml/2006/main" count="663" uniqueCount="416">
  <si>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</si>
  <si>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</si>
  <si>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</si>
  <si>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</si>
  <si>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</si>
  <si>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</si>
  <si>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</si>
  <si>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</si>
  <si>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</si>
  <si>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</si>
  <si>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</si>
  <si>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</si>
  <si>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</si>
  <si>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</si>
  <si>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</si>
  <si>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</si>
  <si>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</si>
  <si>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</si>
  <si>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</si>
  <si>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</si>
  <si>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</si>
  <si>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</si>
  <si>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</si>
  <si>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</si>
  <si>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b.Tersedia untuk dijual </t>
  </si>
  <si>
    <t>010101050300000000</t>
  </si>
  <si>
    <t>c. Dimiliki hingga jatuh tempo </t>
  </si>
  <si>
    <t>010101050400000000</t>
  </si>
  <si>
    <t>d. Pinjaman yang diberikan dan piutang 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</si>
  <si>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</si>
  <si>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</si>
  <si>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</si>
  <si>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</si>
  <si>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</si>
  <si>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</si>
  <si>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</si>
  <si>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</si>
  <si>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</si>
  <si>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a. Diukur pada nilai wajar melalui laporan laba/rugi </t>
  </si>
  <si>
    <t>010101090200000000</t>
  </si>
  <si>
    <t>b. Tersedia untuk dijual </t>
  </si>
  <si>
    <t>010101090300000000</t>
  </si>
  <si>
    <t>010101090400000000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</si>
  <si>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</si>
  <si>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</si>
  <si>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</si>
  <si>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</si>
  <si>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</si>
  <si>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</si>
  <si>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</si>
  <si>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</si>
  <si>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</si>
  <si>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</si>
  <si>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</si>
  <si>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</si>
  <si>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</si>
  <si>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</si>
  <si>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</si>
  <si>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</si>
  <si>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</si>
  <si>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</si>
  <si>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</si>
  <si>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</si>
  <si>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</si>
  <si>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</si>
  <si>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</si>
  <si>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</si>
  <si>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</si>
  <si>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</si>
  <si>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</si>
  <si>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</si>
  <si>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</si>
  <si>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</si>
  <si>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</si>
  <si>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</si>
  <si>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</si>
  <si>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</si>
  <si>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</si>
  <si>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</si>
  <si>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</si>
  <si>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</si>
  <si>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</si>
  <si>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</si>
  <si>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</si>
  <si>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</si>
  <si>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</si>
  <si>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</si>
  <si>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</si>
  <si>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</si>
  <si>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</si>
  <si>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</si>
  <si>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</si>
  <si>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</si>
  <si>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</si>
  <si>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</si>
  <si>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</si>
  <si>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</si>
  <si>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</si>
  <si>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</si>
  <si>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</si>
  <si>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</si>
  <si>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</si>
  <si>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</si>
  <si>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</si>
  <si>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</si>
  <si>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</si>
  <si>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</si>
  <si>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</si>
  <si>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</si>
  <si>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</si>
  <si>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</si>
  <si>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</si>
  <si>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</si>
  <si>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</si>
  <si>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</si>
  <si>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</si>
  <si>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</si>
  <si>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</si>
  <si>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</si>
  <si>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</si>
  <si>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</si>
  <si>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</si>
  <si>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</si>
  <si>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</si>
  <si>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</si>
  <si>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</si>
  <si>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</si>
  <si>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</si>
  <si>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</si>
  <si>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</si>
  <si>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</si>
  <si>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</si>
  <si>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</si>
  <si>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</si>
  <si>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</si>
  <si>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</si>
  <si>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</si>
  <si>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</si>
  <si>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</si>
  <si>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</si>
  <si>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</si>
  <si>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</si>
  <si>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</si>
  <si>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</si>
  <si>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</si>
  <si>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</si>
  <si>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</si>
  <si>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</si>
  <si>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</si>
  <si>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</si>
  <si>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</si>
  <si>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</si>
  <si>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</si>
  <si>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</si>
  <si>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</si>
  <si>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</si>
  <si>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</si>
  <si>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</si>
  <si>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</si>
  <si>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</si>
  <si>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</si>
  <si>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</si>
  <si>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</si>
  <si>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</si>
  <si>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</si>
  <si>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</si>
  <si>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</si>
  <si>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</si>
  <si>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</si>
  <si>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</si>
  <si>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</si>
  <si>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</si>
  <si>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</si>
  <si>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</si>
  <si>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</si>
  <si>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</si>
  <si>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</si>
  <si>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</si>
  <si>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</si>
  <si>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</si>
  <si>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</si>
  <si>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</si>
  <si>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</si>
  <si>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</si>
  <si>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</si>
  <si>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</si>
  <si>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</si>
  <si>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</si>
  <si>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</si>
  <si>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</si>
  <si>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</si>
  <si>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</si>
  <si>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</si>
  <si>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</si>
  <si>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</si>
  <si>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</si>
  <si>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</si>
  <si>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</si>
  <si>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</si>
  <si>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</si>
  <si>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</si>
  <si>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</si>
  <si>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</si>
  <si>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</si>
  <si>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</si>
  <si>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</si>
  <si>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</si>
  <si>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</si>
  <si>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</si>
  <si>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</si>
  <si>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</si>
  <si>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</si>
  <si>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</si>
  <si>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</si>
  <si>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</si>
  <si>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</si>
  <si>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</si>
  <si>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</si>
  <si>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</si>
  <si>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</si>
  <si>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</si>
  <si>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</si>
  <si>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</si>
  <si>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</si>
  <si>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</si>
  <si>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</si>
  <si>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</si>
  <si>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</si>
  <si>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</si>
  <si>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</si>
  <si>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</si>
  <si>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</si>
  <si>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</si>
  <si>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</si>
  <si>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</si>
  <si>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</si>
  <si>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</si>
  <si>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</si>
  <si>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</si>
  <si>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</si>
  <si>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</si>
  <si>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</si>
  <si>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</si>
  <si>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</si>
  <si>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</si>
  <si>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</si>
  <si>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</si>
  <si>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</si>
  <si>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</si>
  <si>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</si>
  <si>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</si>
  <si>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</si>
  <si>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</si>
  <si>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</si>
  <si>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</si>
  <si>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</si>
  <si>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</si>
  <si>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</si>
  <si>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</si>
  <si>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</si>
  <si>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</si>
  <si>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</si>
  <si>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</si>
  <si>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</si>
  <si>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</si>
  <si>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</si>
  <si>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</si>
  <si>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</si>
  <si>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</si>
  <si>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</si>
  <si>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</si>
  <si>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</si>
  <si>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</si>
  <si>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</si>
  <si>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</si>
  <si>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</si>
  <si>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</si>
  <si>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</si>
  <si>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</si>
  <si>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</si>
  <si>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</si>
  <si>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</si>
  <si>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</si>
  <si>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</si>
  <si>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</si>
  <si>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</si>
  <si>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</si>
  <si>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</si>
  <si>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</si>
  <si>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</si>
  <si>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</si>
  <si>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</si>
  <si>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</si>
  <si>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</si>
  <si>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</si>
  <si>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</si>
  <si>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</si>
  <si>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</si>
  <si>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</si>
  <si>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</si>
  <si>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</si>
  <si>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</si>
  <si>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</si>
  <si>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</si>
  <si>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</si>
  <si>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</si>
  <si>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</si>
  <si>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</si>
  <si>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</si>
  <si>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</si>
  <si>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</si>
  <si>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</si>
  <si>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</si>
  <si>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</si>
  <si>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</si>
  <si>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</si>
  <si>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</si>
  <si>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</si>
  <si>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</si>
  <si>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</si>
  <si>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</si>
  <si>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</si>
  <si>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</si>
  <si>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</si>
  <si>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</si>
  <si>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</si>
  <si>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</si>
  <si>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</si>
  <si>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</si>
  <si>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</si>
  <si>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</si>
  <si>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</si>
  <si>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</si>
  <si>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</si>
  <si>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</si>
  <si>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</si>
  <si>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</si>
  <si>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</si>
  <si>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</si>
  <si>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</si>
  <si>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</si>
  <si>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</si>
  <si>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</si>
  <si>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</si>
  <si>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</si>
  <si>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</si>
  <si>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</si>
  <si>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</si>
  <si>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</si>
  <si>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</si>
  <si>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</si>
  <si>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</si>
  <si>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</si>
  <si>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</si>
  <si>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</si>
  <si>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</si>
  <si>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</si>
  <si>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</si>
  <si>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</si>
  <si>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</si>
  <si>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</si>
  <si>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</si>
  <si>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</si>
  <si>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</si>
  <si>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</si>
  <si>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</si>
  <si>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</si>
  <si>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</si>
  <si>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</si>
  <si>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</si>
  <si>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</si>
  <si>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</si>
  <si>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</si>
  <si>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</si>
  <si>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</si>
  <si>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</si>
  <si>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</si>
  <si>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</si>
  <si>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</si>
  <si>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</si>
  <si>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</si>
  <si>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</si>
  <si>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</si>
  <si>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</si>
  <si>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</si>
  <si>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</si>
  <si>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</si>
  <si>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</si>
  <si>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</si>
  <si>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</si>
  <si>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</si>
  <si>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</si>
  <si>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</si>
  <si>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</si>
  <si>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</si>
  <si>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</si>
  <si>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</si>
  <si>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</si>
  <si>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</si>
  <si>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</si>
  <si>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</si>
  <si>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</si>
  <si>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</si>
  <si>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</si>
  <si>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</si>
  <si>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</si>
  <si>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</si>
  <si>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</si>
  <si>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</si>
  <si>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</si>
  <si>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</si>
  <si>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</si>
  <si>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</si>
  <si>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</si>
  <si>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</si>
  <si>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31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</si>
</sst>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" fontId="5" fillId="0" borderId="1" xfId="0" applyNumberFormat="1" applyFont="1" applyBorder="1" applyAlignment="1">
      <alignment horizontal="center" wrapText="1"/>
    </xf>
    <xf numFmtId="1" fontId="5" fillId="5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1" fontId="5" fillId="5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0" fontId="8" fillId="6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" fontId="9" fillId="4" borderId="1" xfId="0" applyNumberFormat="1" applyFont="1" applyFill="1" applyBorder="1" applyAlignment="1">
      <alignment horizontal="center" vertical="top"/>
    </xf>
    <xf numFmtId="1" fontId="9" fillId="5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0" fontId="11" fillId="7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0" fontId="11" fillId="7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topLeftCell="D1" workbookViewId="0">
      <selection activeCell="D82" sqref="D82:E82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4.5703125" bestFit="1" customWidth="1"/>
    <col min="5" max="5" width="96.7109375" customWidth="1"/>
    <col min="6" max="6" width="17.28515625" bestFit="1" customWidth="1"/>
    <col min="7" max="7" width="15.140625" bestFit="1" customWidth="1"/>
  </cols>
  <sheetData>
    <row r="1" spans="1:6" ht="21" x14ac:dyDescent="0.25">
      <c r="A1" s="49" t="s">
        <v>0</v>
      </c>
      <c r="B1" s="49"/>
      <c r="C1" s="49"/>
      <c r="D1" s="49"/>
      <c r="E1" s="49"/>
      <c r="F1" t="s">
        <v>1</v>
      </c>
    </row>
    <row r="2" spans="1:6" ht="21" x14ac:dyDescent="0.25">
      <c r="A2" s="48"/>
      <c r="B2" s="48"/>
      <c r="C2" s="48"/>
      <c r="D2" s="47" t="s">
        <v>415</v>
      </c>
      <c r="E2" s="47"/>
      <c r="F2" s="47"/>
    </row>
    <row r="3" spans="1:6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4" t="s">
        <v>6</v>
      </c>
    </row>
    <row r="4" spans="1:6" x14ac:dyDescent="0.25">
      <c r="A4" s="5">
        <v>1</v>
      </c>
      <c r="B4" s="5" t="s">
        <v>7</v>
      </c>
      <c r="C4" s="6" t="s">
        <v>8</v>
      </c>
      <c r="D4" s="7" t="s">
        <v>9</v>
      </c>
      <c r="E4" s="7"/>
      <c r="F4" s="8"/>
    </row>
    <row r="5" spans="1:6" x14ac:dyDescent="0.25">
      <c r="A5" s="5">
        <v>2</v>
      </c>
      <c r="B5" s="5" t="s">
        <v>10</v>
      </c>
      <c r="C5" s="6" t="s">
        <v>11</v>
      </c>
      <c r="D5" s="9" t="s">
        <v>12</v>
      </c>
      <c r="E5" s="9"/>
      <c r="F5" s="10">
        <v>1545168</v>
      </c>
    </row>
    <row r="6" spans="1:6" x14ac:dyDescent="0.25">
      <c r="A6" s="5">
        <v>3</v>
      </c>
      <c r="B6" s="5" t="s">
        <v>10</v>
      </c>
      <c r="C6" s="6" t="s">
        <v>13</v>
      </c>
      <c r="D6" s="9" t="s">
        <v>14</v>
      </c>
      <c r="E6" s="9"/>
      <c r="F6" s="10">
        <v>7169060</v>
      </c>
    </row>
    <row r="7" spans="1:6" x14ac:dyDescent="0.25">
      <c r="A7" s="5">
        <v>4</v>
      </c>
      <c r="B7" s="5" t="s">
        <v>10</v>
      </c>
      <c r="C7" s="6" t="s">
        <v>15</v>
      </c>
      <c r="D7" s="9" t="s">
        <v>16</v>
      </c>
      <c r="E7" s="9"/>
      <c r="F7" s="10">
        <v>8085770</v>
      </c>
    </row>
    <row r="8" spans="1:6" x14ac:dyDescent="0.25">
      <c r="A8" s="5">
        <v>5</v>
      </c>
      <c r="B8" s="5" t="s">
        <v>10</v>
      </c>
      <c r="C8" s="6" t="s">
        <v>17</v>
      </c>
      <c r="D8" s="9" t="s">
        <v>18</v>
      </c>
      <c r="E8" s="9"/>
      <c r="F8" s="10">
        <v>0</v>
      </c>
    </row>
    <row r="9" spans="1:6" x14ac:dyDescent="0.25">
      <c r="A9" s="5">
        <v>6</v>
      </c>
      <c r="B9" s="5" t="s">
        <v>10</v>
      </c>
      <c r="C9" s="6" t="s">
        <v>19</v>
      </c>
      <c r="D9" s="9" t="s">
        <v>20</v>
      </c>
      <c r="E9" s="9"/>
      <c r="F9" s="11">
        <f>SUM(F10:F13)</f>
        <v>9450924</v>
      </c>
    </row>
    <row r="10" spans="1:6" x14ac:dyDescent="0.25">
      <c r="A10" s="5">
        <v>7</v>
      </c>
      <c r="B10" s="5" t="s">
        <v>10</v>
      </c>
      <c r="C10" s="6" t="s">
        <v>21</v>
      </c>
      <c r="D10" s="12" t="s">
        <v>22</v>
      </c>
      <c r="E10" s="12"/>
      <c r="F10" s="10">
        <v>0</v>
      </c>
    </row>
    <row r="11" spans="1:6" x14ac:dyDescent="0.25">
      <c r="A11" s="5">
        <v>8</v>
      </c>
      <c r="B11" s="5" t="s">
        <v>10</v>
      </c>
      <c r="C11" s="6" t="s">
        <v>23</v>
      </c>
      <c r="D11" s="12" t="s">
        <v>24</v>
      </c>
      <c r="E11" s="12"/>
      <c r="F11" s="10">
        <v>0</v>
      </c>
    </row>
    <row r="12" spans="1:6" x14ac:dyDescent="0.25">
      <c r="A12" s="5">
        <v>9</v>
      </c>
      <c r="B12" s="5" t="s">
        <v>10</v>
      </c>
      <c r="C12" s="6" t="s">
        <v>25</v>
      </c>
      <c r="D12" s="12" t="s">
        <v>26</v>
      </c>
      <c r="E12" s="12"/>
      <c r="F12" s="10">
        <v>9450924</v>
      </c>
    </row>
    <row r="13" spans="1:6" x14ac:dyDescent="0.25">
      <c r="A13" s="5">
        <v>10</v>
      </c>
      <c r="B13" s="5" t="s">
        <v>10</v>
      </c>
      <c r="C13" s="6" t="s">
        <v>27</v>
      </c>
      <c r="D13" s="12" t="s">
        <v>28</v>
      </c>
      <c r="E13" s="12"/>
      <c r="F13" s="10">
        <v>0</v>
      </c>
    </row>
    <row r="14" spans="1:6" x14ac:dyDescent="0.25">
      <c r="A14" s="5">
        <v>11</v>
      </c>
      <c r="B14" s="5" t="s">
        <v>10</v>
      </c>
      <c r="C14" s="6" t="s">
        <v>29</v>
      </c>
      <c r="D14" s="9" t="s">
        <v>30</v>
      </c>
      <c r="E14" s="9"/>
      <c r="F14" s="10">
        <v>0</v>
      </c>
    </row>
    <row r="15" spans="1:6" x14ac:dyDescent="0.25">
      <c r="A15" s="5">
        <v>12</v>
      </c>
      <c r="B15" s="5" t="s">
        <v>10</v>
      </c>
      <c r="C15" s="6" t="s">
        <v>31</v>
      </c>
      <c r="D15" s="9" t="s">
        <v>32</v>
      </c>
      <c r="E15" s="9"/>
      <c r="F15" s="10">
        <v>8257540</v>
      </c>
    </row>
    <row r="16" spans="1:6" x14ac:dyDescent="0.25">
      <c r="A16" s="5">
        <v>13</v>
      </c>
      <c r="B16" s="5" t="s">
        <v>10</v>
      </c>
      <c r="C16" s="6" t="s">
        <v>33</v>
      </c>
      <c r="D16" s="9" t="s">
        <v>34</v>
      </c>
      <c r="E16" s="9"/>
      <c r="F16" s="10">
        <v>0</v>
      </c>
    </row>
    <row r="17" spans="1:6" x14ac:dyDescent="0.25">
      <c r="A17" s="5">
        <v>14</v>
      </c>
      <c r="B17" s="5" t="s">
        <v>10</v>
      </c>
      <c r="C17" s="6" t="s">
        <v>35</v>
      </c>
      <c r="D17" s="9" t="s">
        <v>36</v>
      </c>
      <c r="E17" s="9"/>
      <c r="F17" s="11">
        <f>SUM(F18:F21)</f>
        <v>36600763</v>
      </c>
    </row>
    <row r="18" spans="1:6" x14ac:dyDescent="0.25">
      <c r="A18" s="5">
        <v>15</v>
      </c>
      <c r="B18" s="5" t="s">
        <v>10</v>
      </c>
      <c r="C18" s="6" t="s">
        <v>37</v>
      </c>
      <c r="D18" s="12" t="s">
        <v>38</v>
      </c>
      <c r="E18" s="12"/>
      <c r="F18" s="10">
        <v>0</v>
      </c>
    </row>
    <row r="19" spans="1:6" x14ac:dyDescent="0.25">
      <c r="A19" s="5">
        <v>16</v>
      </c>
      <c r="B19" s="5" t="s">
        <v>10</v>
      </c>
      <c r="C19" s="6" t="s">
        <v>39</v>
      </c>
      <c r="D19" s="13" t="s">
        <v>40</v>
      </c>
      <c r="E19" s="14"/>
      <c r="F19" s="10">
        <v>0</v>
      </c>
    </row>
    <row r="20" spans="1:6" x14ac:dyDescent="0.25">
      <c r="A20" s="5">
        <v>17</v>
      </c>
      <c r="B20" s="5" t="s">
        <v>10</v>
      </c>
      <c r="C20" s="6" t="s">
        <v>41</v>
      </c>
      <c r="D20" s="13" t="s">
        <v>26</v>
      </c>
      <c r="E20" s="14"/>
      <c r="F20" s="10">
        <v>0</v>
      </c>
    </row>
    <row r="21" spans="1:6" x14ac:dyDescent="0.25">
      <c r="A21" s="5">
        <v>18</v>
      </c>
      <c r="B21" s="5" t="s">
        <v>10</v>
      </c>
      <c r="C21" s="6" t="s">
        <v>42</v>
      </c>
      <c r="D21" s="13" t="s">
        <v>28</v>
      </c>
      <c r="E21" s="14"/>
      <c r="F21" s="10">
        <v>36600763</v>
      </c>
    </row>
    <row r="22" spans="1:6" x14ac:dyDescent="0.25">
      <c r="A22" s="5">
        <v>19</v>
      </c>
      <c r="B22" s="5" t="s">
        <v>10</v>
      </c>
      <c r="C22" s="6" t="s">
        <v>43</v>
      </c>
      <c r="D22" s="15" t="s">
        <v>44</v>
      </c>
      <c r="E22" s="16"/>
      <c r="F22" s="10">
        <v>1380205</v>
      </c>
    </row>
    <row r="23" spans="1:6" x14ac:dyDescent="0.25">
      <c r="A23" s="5">
        <v>20</v>
      </c>
      <c r="B23" s="5" t="s">
        <v>10</v>
      </c>
      <c r="C23" s="6" t="s">
        <v>45</v>
      </c>
      <c r="D23" s="15" t="s">
        <v>46</v>
      </c>
      <c r="E23" s="16"/>
      <c r="F23" s="10">
        <v>0</v>
      </c>
    </row>
    <row r="24" spans="1:6" x14ac:dyDescent="0.25">
      <c r="A24" s="5">
        <v>21</v>
      </c>
      <c r="B24" s="5" t="s">
        <v>10</v>
      </c>
      <c r="C24" s="6" t="s">
        <v>47</v>
      </c>
      <c r="D24" s="15" t="s">
        <v>48</v>
      </c>
      <c r="E24" s="16"/>
      <c r="F24" s="11">
        <f>SUM(F25:F27)</f>
        <v>1077246</v>
      </c>
    </row>
    <row r="25" spans="1:6" x14ac:dyDescent="0.25">
      <c r="A25" s="5">
        <v>22</v>
      </c>
      <c r="B25" s="5" t="s">
        <v>10</v>
      </c>
      <c r="C25" s="6" t="s">
        <v>49</v>
      </c>
      <c r="D25" s="13" t="s">
        <v>50</v>
      </c>
      <c r="E25" s="14"/>
      <c r="F25" s="10">
        <v>469</v>
      </c>
    </row>
    <row r="26" spans="1:6" x14ac:dyDescent="0.25">
      <c r="A26" s="5">
        <v>23</v>
      </c>
      <c r="B26" s="5" t="s">
        <v>10</v>
      </c>
      <c r="C26" s="6" t="s">
        <v>51</v>
      </c>
      <c r="D26" s="13" t="s">
        <v>52</v>
      </c>
      <c r="E26" s="14"/>
      <c r="F26" s="10">
        <v>1072861</v>
      </c>
    </row>
    <row r="27" spans="1:6" x14ac:dyDescent="0.25">
      <c r="A27" s="5">
        <v>24</v>
      </c>
      <c r="B27" s="5" t="s">
        <v>10</v>
      </c>
      <c r="C27" s="6" t="s">
        <v>53</v>
      </c>
      <c r="D27" s="13" t="s">
        <v>54</v>
      </c>
      <c r="E27" s="14"/>
      <c r="F27" s="10">
        <v>3916</v>
      </c>
    </row>
    <row r="28" spans="1:6" x14ac:dyDescent="0.25">
      <c r="A28" s="5">
        <v>25</v>
      </c>
      <c r="B28" s="5" t="s">
        <v>10</v>
      </c>
      <c r="C28" s="6" t="s">
        <v>55</v>
      </c>
      <c r="D28" s="15" t="s">
        <v>56</v>
      </c>
      <c r="E28" s="16"/>
      <c r="F28" s="10">
        <v>40862</v>
      </c>
    </row>
    <row r="29" spans="1:6" x14ac:dyDescent="0.25">
      <c r="A29" s="5">
        <v>26</v>
      </c>
      <c r="B29" s="5" t="s">
        <v>10</v>
      </c>
      <c r="C29" s="6" t="s">
        <v>57</v>
      </c>
      <c r="D29" s="17" t="s">
        <v>58</v>
      </c>
      <c r="E29" s="18"/>
      <c r="F29" s="10">
        <v>36731</v>
      </c>
    </row>
    <row r="30" spans="1:6" x14ac:dyDescent="0.25">
      <c r="A30" s="5">
        <v>27</v>
      </c>
      <c r="B30" s="5" t="s">
        <v>10</v>
      </c>
      <c r="C30" s="6" t="s">
        <v>59</v>
      </c>
      <c r="D30" s="15" t="s">
        <v>60</v>
      </c>
      <c r="E30" s="16"/>
      <c r="F30" s="10">
        <v>1469531</v>
      </c>
    </row>
    <row r="31" spans="1:6" x14ac:dyDescent="0.25">
      <c r="A31" s="5">
        <v>28</v>
      </c>
      <c r="B31" s="5" t="s">
        <v>10</v>
      </c>
      <c r="C31" s="6" t="s">
        <v>61</v>
      </c>
      <c r="D31" s="17" t="s">
        <v>62</v>
      </c>
      <c r="E31" s="18"/>
      <c r="F31" s="10">
        <v>528943</v>
      </c>
    </row>
    <row r="32" spans="1:6" x14ac:dyDescent="0.25">
      <c r="A32" s="5">
        <v>29</v>
      </c>
      <c r="B32" s="5" t="s">
        <v>10</v>
      </c>
      <c r="C32" s="6" t="s">
        <v>63</v>
      </c>
      <c r="D32" s="15" t="s">
        <v>64</v>
      </c>
      <c r="E32" s="16"/>
      <c r="F32" s="11">
        <f>SUM(F33:F36)</f>
        <v>6958</v>
      </c>
    </row>
    <row r="33" spans="1:8" x14ac:dyDescent="0.25">
      <c r="A33" s="5">
        <v>30</v>
      </c>
      <c r="B33" s="5" t="s">
        <v>10</v>
      </c>
      <c r="C33" s="6" t="s">
        <v>65</v>
      </c>
      <c r="D33" s="17" t="s">
        <v>66</v>
      </c>
      <c r="E33" s="18"/>
      <c r="F33" s="10">
        <v>0</v>
      </c>
    </row>
    <row r="34" spans="1:8" ht="17.25" customHeight="1" x14ac:dyDescent="0.25">
      <c r="A34" s="5">
        <v>31</v>
      </c>
      <c r="B34" s="5" t="s">
        <v>10</v>
      </c>
      <c r="C34" s="6" t="s">
        <v>67</v>
      </c>
      <c r="D34" s="17" t="s">
        <v>68</v>
      </c>
      <c r="E34" s="18"/>
      <c r="F34" s="10">
        <v>0</v>
      </c>
    </row>
    <row r="35" spans="1:8" ht="17.25" customHeight="1" x14ac:dyDescent="0.25">
      <c r="A35" s="5">
        <v>32</v>
      </c>
      <c r="B35" s="5" t="s">
        <v>10</v>
      </c>
      <c r="C35" s="6" t="s">
        <v>69</v>
      </c>
      <c r="D35" s="17" t="s">
        <v>70</v>
      </c>
      <c r="E35" s="18"/>
      <c r="F35" s="10">
        <v>6958</v>
      </c>
    </row>
    <row r="36" spans="1:8" ht="17.25" customHeight="1" x14ac:dyDescent="0.25">
      <c r="A36" s="5">
        <v>33</v>
      </c>
      <c r="B36" s="5" t="s">
        <v>10</v>
      </c>
      <c r="C36" s="6" t="s">
        <v>71</v>
      </c>
      <c r="D36" s="17" t="s">
        <v>72</v>
      </c>
      <c r="E36" s="18"/>
      <c r="F36" s="11">
        <f>SUM(F37:F38)</f>
        <v>0</v>
      </c>
    </row>
    <row r="37" spans="1:8" ht="17.25" customHeight="1" x14ac:dyDescent="0.25">
      <c r="A37" s="5">
        <v>34</v>
      </c>
      <c r="B37" s="5" t="s">
        <v>10</v>
      </c>
      <c r="C37" s="6" t="s">
        <v>73</v>
      </c>
      <c r="D37" s="17" t="s">
        <v>74</v>
      </c>
      <c r="E37" s="18"/>
      <c r="F37" s="10">
        <v>0</v>
      </c>
    </row>
    <row r="38" spans="1:8" ht="17.25" customHeight="1" x14ac:dyDescent="0.25">
      <c r="A38" s="5">
        <v>35</v>
      </c>
      <c r="B38" s="5" t="s">
        <v>10</v>
      </c>
      <c r="C38" s="6" t="s">
        <v>75</v>
      </c>
      <c r="D38" s="17" t="s">
        <v>76</v>
      </c>
      <c r="E38" s="18"/>
      <c r="F38" s="10">
        <v>0</v>
      </c>
    </row>
    <row r="39" spans="1:8" ht="17.25" customHeight="1" x14ac:dyDescent="0.25">
      <c r="A39" s="5">
        <v>36</v>
      </c>
      <c r="B39" s="5" t="s">
        <v>10</v>
      </c>
      <c r="C39" s="6" t="s">
        <v>77</v>
      </c>
      <c r="D39" s="15" t="s">
        <v>78</v>
      </c>
      <c r="E39" s="16"/>
      <c r="F39" s="10">
        <v>0</v>
      </c>
    </row>
    <row r="40" spans="1:8" ht="17.25" customHeight="1" x14ac:dyDescent="0.25">
      <c r="A40" s="5">
        <v>37</v>
      </c>
      <c r="B40" s="5" t="s">
        <v>10</v>
      </c>
      <c r="C40" s="6" t="s">
        <v>79</v>
      </c>
      <c r="D40" s="15" t="s">
        <v>80</v>
      </c>
      <c r="E40" s="16"/>
      <c r="F40" s="10">
        <v>0</v>
      </c>
    </row>
    <row r="41" spans="1:8" ht="17.25" customHeight="1" x14ac:dyDescent="0.25">
      <c r="A41" s="5">
        <v>38</v>
      </c>
      <c r="B41" s="5" t="s">
        <v>10</v>
      </c>
      <c r="C41" s="6" t="s">
        <v>81</v>
      </c>
      <c r="D41" s="15" t="s">
        <v>82</v>
      </c>
      <c r="E41" s="16"/>
      <c r="F41" s="10">
        <v>540252</v>
      </c>
    </row>
    <row r="42" spans="1:8" ht="17.25" customHeight="1" x14ac:dyDescent="0.25">
      <c r="A42" s="5">
        <v>39</v>
      </c>
      <c r="B42" s="5" t="s">
        <v>10</v>
      </c>
      <c r="C42" s="6" t="s">
        <v>83</v>
      </c>
      <c r="D42" s="15" t="s">
        <v>84</v>
      </c>
      <c r="E42" s="16"/>
      <c r="F42" s="10">
        <v>884984</v>
      </c>
    </row>
    <row r="43" spans="1:8" ht="17.25" customHeight="1" x14ac:dyDescent="0.25">
      <c r="A43" s="5">
        <v>40</v>
      </c>
      <c r="B43" s="5" t="s">
        <v>10</v>
      </c>
      <c r="C43" s="6" t="s">
        <v>85</v>
      </c>
      <c r="D43" s="17" t="s">
        <v>86</v>
      </c>
      <c r="E43" s="18"/>
      <c r="F43" s="11">
        <f>F5+F6+F7+F8+F9+F14+F15+F16+F17+F22+F23-F24+F28-F29+F30-F31+F32-F39+F40+F41+F42</f>
        <v>73789097</v>
      </c>
      <c r="G43" s="19"/>
      <c r="H43" s="20"/>
    </row>
    <row r="44" spans="1:8" ht="17.25" customHeight="1" x14ac:dyDescent="0.25">
      <c r="A44" s="5">
        <v>41</v>
      </c>
      <c r="B44" s="5" t="s">
        <v>7</v>
      </c>
      <c r="C44" s="6" t="s">
        <v>87</v>
      </c>
      <c r="D44" s="17" t="s">
        <v>88</v>
      </c>
      <c r="E44" s="18"/>
      <c r="F44" s="8"/>
    </row>
    <row r="45" spans="1:8" ht="17.25" customHeight="1" x14ac:dyDescent="0.25">
      <c r="A45" s="5">
        <v>42</v>
      </c>
      <c r="B45" s="5" t="s">
        <v>7</v>
      </c>
      <c r="C45" s="6" t="s">
        <v>89</v>
      </c>
      <c r="D45" s="17" t="s">
        <v>90</v>
      </c>
      <c r="E45" s="18"/>
      <c r="F45" s="8"/>
    </row>
    <row r="46" spans="1:8" ht="17.25" customHeight="1" x14ac:dyDescent="0.25">
      <c r="A46" s="5">
        <v>43</v>
      </c>
      <c r="B46" s="5" t="s">
        <v>10</v>
      </c>
      <c r="C46" s="6" t="s">
        <v>91</v>
      </c>
      <c r="D46" s="17" t="s">
        <v>92</v>
      </c>
      <c r="E46" s="18"/>
      <c r="F46" s="10">
        <v>24073107</v>
      </c>
    </row>
    <row r="47" spans="1:8" ht="17.25" customHeight="1" x14ac:dyDescent="0.25">
      <c r="A47" s="5">
        <v>44</v>
      </c>
      <c r="B47" s="5" t="s">
        <v>10</v>
      </c>
      <c r="C47" s="6" t="s">
        <v>93</v>
      </c>
      <c r="D47" s="17" t="s">
        <v>94</v>
      </c>
      <c r="E47" s="18"/>
      <c r="F47" s="10">
        <v>17723661</v>
      </c>
    </row>
    <row r="48" spans="1:8" ht="17.25" customHeight="1" x14ac:dyDescent="0.25">
      <c r="A48" s="5">
        <v>45</v>
      </c>
      <c r="B48" s="5" t="s">
        <v>10</v>
      </c>
      <c r="C48" s="6" t="s">
        <v>95</v>
      </c>
      <c r="D48" s="17" t="s">
        <v>96</v>
      </c>
      <c r="E48" s="18"/>
      <c r="F48" s="10">
        <v>17716404</v>
      </c>
    </row>
    <row r="49" spans="1:6" ht="17.25" customHeight="1" x14ac:dyDescent="0.25">
      <c r="A49" s="5">
        <v>46</v>
      </c>
      <c r="B49" s="5" t="s">
        <v>10</v>
      </c>
      <c r="C49" s="6" t="s">
        <v>97</v>
      </c>
      <c r="D49" s="17" t="s">
        <v>98</v>
      </c>
      <c r="E49" s="18"/>
      <c r="F49" s="10">
        <v>1589050</v>
      </c>
    </row>
    <row r="50" spans="1:6" x14ac:dyDescent="0.25">
      <c r="A50" s="5">
        <v>47</v>
      </c>
      <c r="B50" s="5" t="s">
        <v>10</v>
      </c>
      <c r="C50" s="6" t="s">
        <v>99</v>
      </c>
      <c r="D50" s="17" t="s">
        <v>100</v>
      </c>
      <c r="E50" s="18"/>
      <c r="F50" s="10">
        <v>81</v>
      </c>
    </row>
    <row r="51" spans="1:6" x14ac:dyDescent="0.25">
      <c r="A51" s="5">
        <v>48</v>
      </c>
      <c r="B51" s="5" t="s">
        <v>10</v>
      </c>
      <c r="C51" s="6" t="s">
        <v>101</v>
      </c>
      <c r="D51" s="17" t="s">
        <v>102</v>
      </c>
      <c r="E51" s="18"/>
      <c r="F51" s="10">
        <v>908397</v>
      </c>
    </row>
    <row r="52" spans="1:6" x14ac:dyDescent="0.25">
      <c r="A52" s="5">
        <v>49</v>
      </c>
      <c r="B52" s="5" t="s">
        <v>10</v>
      </c>
      <c r="C52" s="6" t="s">
        <v>103</v>
      </c>
      <c r="D52" s="17" t="s">
        <v>104</v>
      </c>
      <c r="E52" s="18"/>
      <c r="F52" s="10">
        <v>0</v>
      </c>
    </row>
    <row r="53" spans="1:6" x14ac:dyDescent="0.25">
      <c r="A53" s="5">
        <v>50</v>
      </c>
      <c r="B53" s="5" t="s">
        <v>10</v>
      </c>
      <c r="C53" s="6" t="s">
        <v>105</v>
      </c>
      <c r="D53" s="17" t="s">
        <v>106</v>
      </c>
      <c r="E53" s="18"/>
      <c r="F53" s="10">
        <v>0</v>
      </c>
    </row>
    <row r="54" spans="1:6" x14ac:dyDescent="0.25">
      <c r="A54" s="5">
        <v>51</v>
      </c>
      <c r="B54" s="5" t="s">
        <v>10</v>
      </c>
      <c r="C54" s="6" t="s">
        <v>107</v>
      </c>
      <c r="D54" s="17" t="s">
        <v>108</v>
      </c>
      <c r="E54" s="18"/>
      <c r="F54" s="10">
        <v>0</v>
      </c>
    </row>
    <row r="55" spans="1:6" x14ac:dyDescent="0.25">
      <c r="A55" s="5">
        <v>52</v>
      </c>
      <c r="B55" s="5" t="s">
        <v>10</v>
      </c>
      <c r="C55" s="6" t="s">
        <v>109</v>
      </c>
      <c r="D55" s="17" t="s">
        <v>110</v>
      </c>
      <c r="E55" s="18"/>
      <c r="F55" s="10">
        <v>0</v>
      </c>
    </row>
    <row r="56" spans="1:6" x14ac:dyDescent="0.25">
      <c r="A56" s="5">
        <v>53</v>
      </c>
      <c r="B56" s="5" t="s">
        <v>10</v>
      </c>
      <c r="C56" s="6" t="s">
        <v>111</v>
      </c>
      <c r="D56" s="17" t="s">
        <v>112</v>
      </c>
      <c r="E56" s="18"/>
      <c r="F56" s="10">
        <v>1718943</v>
      </c>
    </row>
    <row r="57" spans="1:6" x14ac:dyDescent="0.25">
      <c r="A57" s="5">
        <v>54</v>
      </c>
      <c r="B57" s="5" t="s">
        <v>10</v>
      </c>
      <c r="C57" s="6" t="s">
        <v>113</v>
      </c>
      <c r="D57" s="17" t="s">
        <v>114</v>
      </c>
      <c r="E57" s="18"/>
      <c r="F57" s="10">
        <v>20523</v>
      </c>
    </row>
    <row r="58" spans="1:6" x14ac:dyDescent="0.25">
      <c r="A58" s="5">
        <v>55</v>
      </c>
      <c r="B58" s="5" t="s">
        <v>10</v>
      </c>
      <c r="C58" s="6" t="s">
        <v>115</v>
      </c>
      <c r="D58" s="17" t="s">
        <v>116</v>
      </c>
      <c r="E58" s="18"/>
      <c r="F58" s="21">
        <f>F59+F60</f>
        <v>0</v>
      </c>
    </row>
    <row r="59" spans="1:6" x14ac:dyDescent="0.25">
      <c r="A59" s="5">
        <v>56</v>
      </c>
      <c r="B59" s="5" t="s">
        <v>10</v>
      </c>
      <c r="C59" s="6" t="s">
        <v>117</v>
      </c>
      <c r="D59" s="17" t="s">
        <v>118</v>
      </c>
      <c r="E59" s="18"/>
      <c r="F59" s="22">
        <v>0</v>
      </c>
    </row>
    <row r="60" spans="1:6" x14ac:dyDescent="0.25">
      <c r="A60" s="5">
        <v>57</v>
      </c>
      <c r="B60" s="5" t="s">
        <v>10</v>
      </c>
      <c r="C60" s="6" t="s">
        <v>119</v>
      </c>
      <c r="D60" s="17" t="s">
        <v>120</v>
      </c>
      <c r="E60" s="18"/>
      <c r="F60" s="22">
        <v>0</v>
      </c>
    </row>
    <row r="61" spans="1:6" x14ac:dyDescent="0.25">
      <c r="A61" s="5">
        <v>58</v>
      </c>
      <c r="B61" s="5" t="s">
        <v>10</v>
      </c>
      <c r="C61" s="6" t="s">
        <v>121</v>
      </c>
      <c r="D61" s="17" t="s">
        <v>122</v>
      </c>
      <c r="E61" s="18"/>
      <c r="F61" s="22">
        <v>0</v>
      </c>
    </row>
    <row r="62" spans="1:6" x14ac:dyDescent="0.25">
      <c r="A62" s="5">
        <v>59</v>
      </c>
      <c r="B62" s="5" t="s">
        <v>10</v>
      </c>
      <c r="C62" s="6" t="s">
        <v>123</v>
      </c>
      <c r="D62" s="17" t="s">
        <v>124</v>
      </c>
      <c r="E62" s="18"/>
      <c r="F62" s="22">
        <v>983465</v>
      </c>
    </row>
    <row r="63" spans="1:6" x14ac:dyDescent="0.25">
      <c r="A63" s="5">
        <v>60</v>
      </c>
      <c r="B63" s="5" t="s">
        <v>10</v>
      </c>
      <c r="C63" s="6" t="s">
        <v>125</v>
      </c>
      <c r="D63" s="17" t="s">
        <v>126</v>
      </c>
      <c r="E63" s="18"/>
      <c r="F63" s="22">
        <v>0</v>
      </c>
    </row>
    <row r="64" spans="1:6" x14ac:dyDescent="0.25">
      <c r="A64" s="5">
        <v>61</v>
      </c>
      <c r="B64" s="5" t="s">
        <v>10</v>
      </c>
      <c r="C64" s="6" t="s">
        <v>127</v>
      </c>
      <c r="D64" s="17" t="s">
        <v>128</v>
      </c>
      <c r="E64" s="18"/>
      <c r="F64" s="21">
        <f>F46+F47+F48+F49+F50+F51+F52+F53+F54+F55+F56+F57+F58+F61+F62+F63</f>
        <v>64733631</v>
      </c>
    </row>
    <row r="65" spans="1:6" x14ac:dyDescent="0.25">
      <c r="A65" s="5">
        <v>62</v>
      </c>
      <c r="B65" s="5" t="s">
        <v>7</v>
      </c>
      <c r="C65" s="6" t="s">
        <v>129</v>
      </c>
      <c r="D65" s="17" t="s">
        <v>130</v>
      </c>
      <c r="E65" s="18"/>
      <c r="F65" s="23"/>
    </row>
    <row r="66" spans="1:6" x14ac:dyDescent="0.25">
      <c r="A66" s="5">
        <v>63</v>
      </c>
      <c r="B66" s="5" t="s">
        <v>10</v>
      </c>
      <c r="C66" s="6" t="s">
        <v>131</v>
      </c>
      <c r="D66" s="17" t="s">
        <v>132</v>
      </c>
      <c r="E66" s="18"/>
      <c r="F66" s="21">
        <f>F67-F68-F69</f>
        <v>3750593</v>
      </c>
    </row>
    <row r="67" spans="1:6" x14ac:dyDescent="0.25">
      <c r="A67" s="5">
        <v>64</v>
      </c>
      <c r="B67" s="5" t="s">
        <v>10</v>
      </c>
      <c r="C67" s="6" t="s">
        <v>133</v>
      </c>
      <c r="D67" s="17" t="s">
        <v>134</v>
      </c>
      <c r="E67" s="18"/>
      <c r="F67" s="22">
        <v>9000000</v>
      </c>
    </row>
    <row r="68" spans="1:6" x14ac:dyDescent="0.25">
      <c r="A68" s="5">
        <v>65</v>
      </c>
      <c r="B68" s="5" t="s">
        <v>10</v>
      </c>
      <c r="C68" s="6" t="s">
        <v>135</v>
      </c>
      <c r="D68" s="17" t="s">
        <v>136</v>
      </c>
      <c r="E68" s="18"/>
      <c r="F68" s="22">
        <v>5249407</v>
      </c>
    </row>
    <row r="69" spans="1:6" x14ac:dyDescent="0.25">
      <c r="A69" s="5">
        <v>66</v>
      </c>
      <c r="B69" s="5" t="s">
        <v>10</v>
      </c>
      <c r="C69" s="6" t="s">
        <v>137</v>
      </c>
      <c r="D69" s="17" t="s">
        <v>138</v>
      </c>
      <c r="E69" s="18"/>
      <c r="F69" s="22">
        <v>0</v>
      </c>
    </row>
    <row r="70" spans="1:6" x14ac:dyDescent="0.25">
      <c r="A70" s="5">
        <v>67</v>
      </c>
      <c r="B70" s="5" t="s">
        <v>10</v>
      </c>
      <c r="C70" s="6" t="s">
        <v>139</v>
      </c>
      <c r="D70" s="17" t="s">
        <v>140</v>
      </c>
      <c r="E70" s="18"/>
      <c r="F70" s="21">
        <f>F71-F72+F73+F74+F75</f>
        <v>528753</v>
      </c>
    </row>
    <row r="71" spans="1:6" x14ac:dyDescent="0.25">
      <c r="A71" s="5">
        <v>68</v>
      </c>
      <c r="B71" s="5" t="s">
        <v>10</v>
      </c>
      <c r="C71" s="6" t="s">
        <v>141</v>
      </c>
      <c r="D71" s="17" t="s">
        <v>142</v>
      </c>
      <c r="E71" s="18"/>
      <c r="F71" s="22">
        <v>528753</v>
      </c>
    </row>
    <row r="72" spans="1:6" x14ac:dyDescent="0.25">
      <c r="A72" s="5">
        <v>69</v>
      </c>
      <c r="B72" s="5" t="s">
        <v>10</v>
      </c>
      <c r="C72" s="6" t="s">
        <v>143</v>
      </c>
      <c r="D72" s="17" t="s">
        <v>144</v>
      </c>
      <c r="E72" s="18"/>
      <c r="F72" s="22">
        <v>0</v>
      </c>
    </row>
    <row r="73" spans="1:6" x14ac:dyDescent="0.25">
      <c r="A73" s="5">
        <v>70</v>
      </c>
      <c r="B73" s="5" t="s">
        <v>10</v>
      </c>
      <c r="C73" s="6" t="s">
        <v>145</v>
      </c>
      <c r="D73" s="17" t="s">
        <v>146</v>
      </c>
      <c r="E73" s="18"/>
      <c r="F73" s="22">
        <v>0</v>
      </c>
    </row>
    <row r="74" spans="1:6" x14ac:dyDescent="0.25">
      <c r="A74" s="5">
        <v>71</v>
      </c>
      <c r="B74" s="5" t="s">
        <v>10</v>
      </c>
      <c r="C74" s="6" t="s">
        <v>147</v>
      </c>
      <c r="D74" s="17" t="s">
        <v>148</v>
      </c>
      <c r="E74" s="18"/>
      <c r="F74" s="22">
        <v>0</v>
      </c>
    </row>
    <row r="75" spans="1:6" x14ac:dyDescent="0.25">
      <c r="A75" s="5">
        <v>72</v>
      </c>
      <c r="B75" s="5" t="s">
        <v>10</v>
      </c>
      <c r="C75" s="6" t="s">
        <v>149</v>
      </c>
      <c r="D75" s="17" t="s">
        <v>150</v>
      </c>
      <c r="E75" s="18"/>
      <c r="F75" s="22">
        <v>0</v>
      </c>
    </row>
    <row r="76" spans="1:6" x14ac:dyDescent="0.25">
      <c r="A76" s="5">
        <v>73</v>
      </c>
      <c r="B76" s="5" t="s">
        <v>10</v>
      </c>
      <c r="C76" s="6" t="s">
        <v>151</v>
      </c>
      <c r="D76" s="17" t="s">
        <v>152</v>
      </c>
      <c r="E76" s="18"/>
      <c r="F76" s="21">
        <f>F77+F78+F79+F80+F81+F82+F83</f>
        <v>629369</v>
      </c>
    </row>
    <row r="77" spans="1:6" x14ac:dyDescent="0.25">
      <c r="A77" s="5">
        <v>74</v>
      </c>
      <c r="B77" s="5" t="s">
        <v>10</v>
      </c>
      <c r="C77" s="6" t="s">
        <v>153</v>
      </c>
      <c r="D77" s="17" t="s">
        <v>154</v>
      </c>
      <c r="E77" s="18"/>
      <c r="F77" s="22">
        <v>0</v>
      </c>
    </row>
    <row r="78" spans="1:6" x14ac:dyDescent="0.25">
      <c r="A78" s="5">
        <v>75</v>
      </c>
      <c r="B78" s="5" t="s">
        <v>10</v>
      </c>
      <c r="C78" s="6" t="s">
        <v>155</v>
      </c>
      <c r="D78" s="17" t="s">
        <v>156</v>
      </c>
      <c r="E78" s="18"/>
      <c r="F78" s="22">
        <v>0</v>
      </c>
    </row>
    <row r="79" spans="1:6" x14ac:dyDescent="0.25">
      <c r="A79" s="5">
        <v>76</v>
      </c>
      <c r="B79" s="5" t="s">
        <v>10</v>
      </c>
      <c r="C79" s="6" t="s">
        <v>157</v>
      </c>
      <c r="D79" s="17" t="s">
        <v>158</v>
      </c>
      <c r="E79" s="18"/>
      <c r="F79" s="22">
        <v>0</v>
      </c>
    </row>
    <row r="80" spans="1:6" x14ac:dyDescent="0.25">
      <c r="A80" s="5">
        <v>77</v>
      </c>
      <c r="B80" s="5" t="s">
        <v>10</v>
      </c>
      <c r="C80" s="6" t="s">
        <v>159</v>
      </c>
      <c r="D80" s="17" t="s">
        <v>160</v>
      </c>
      <c r="E80" s="18"/>
      <c r="F80" s="22">
        <v>673944</v>
      </c>
    </row>
    <row r="81" spans="1:6" x14ac:dyDescent="0.25">
      <c r="A81" s="5">
        <v>78</v>
      </c>
      <c r="B81" s="5" t="s">
        <v>10</v>
      </c>
      <c r="C81" s="6" t="s">
        <v>161</v>
      </c>
      <c r="D81" s="17" t="s">
        <v>162</v>
      </c>
      <c r="E81" s="18"/>
      <c r="F81" s="22">
        <v>0</v>
      </c>
    </row>
    <row r="82" spans="1:6" x14ac:dyDescent="0.25">
      <c r="A82" s="5">
        <v>79</v>
      </c>
      <c r="B82" s="5" t="s">
        <v>10</v>
      </c>
      <c r="C82" s="6" t="s">
        <v>163</v>
      </c>
      <c r="D82" s="17" t="s">
        <v>164</v>
      </c>
      <c r="E82" s="18"/>
      <c r="F82" s="22">
        <v>-44575</v>
      </c>
    </row>
    <row r="83" spans="1:6" x14ac:dyDescent="0.25">
      <c r="A83" s="5">
        <v>80</v>
      </c>
      <c r="B83" s="5" t="s">
        <v>10</v>
      </c>
      <c r="C83" s="6" t="s">
        <v>165</v>
      </c>
      <c r="D83" s="17" t="s">
        <v>166</v>
      </c>
      <c r="E83" s="18"/>
      <c r="F83" s="22">
        <v>0</v>
      </c>
    </row>
    <row r="84" spans="1:6" x14ac:dyDescent="0.25">
      <c r="A84" s="5">
        <v>81</v>
      </c>
      <c r="B84" s="5" t="s">
        <v>10</v>
      </c>
      <c r="C84" s="6" t="s">
        <v>167</v>
      </c>
      <c r="D84" s="17" t="s">
        <v>168</v>
      </c>
      <c r="E84" s="18"/>
      <c r="F84" s="22">
        <v>0</v>
      </c>
    </row>
    <row r="85" spans="1:6" x14ac:dyDescent="0.25">
      <c r="A85" s="5">
        <v>82</v>
      </c>
      <c r="B85" s="5" t="s">
        <v>10</v>
      </c>
      <c r="C85" s="6" t="s">
        <v>169</v>
      </c>
      <c r="D85" s="17" t="s">
        <v>170</v>
      </c>
      <c r="E85" s="18"/>
      <c r="F85" s="22">
        <v>0</v>
      </c>
    </row>
    <row r="86" spans="1:6" x14ac:dyDescent="0.25">
      <c r="A86" s="5">
        <v>83</v>
      </c>
      <c r="B86" s="5" t="s">
        <v>10</v>
      </c>
      <c r="C86" s="6" t="s">
        <v>171</v>
      </c>
      <c r="D86" s="17" t="s">
        <v>172</v>
      </c>
      <c r="E86" s="18"/>
      <c r="F86" s="22">
        <v>0</v>
      </c>
    </row>
    <row r="87" spans="1:6" x14ac:dyDescent="0.25">
      <c r="A87" s="5">
        <v>84</v>
      </c>
      <c r="B87" s="5" t="s">
        <v>10</v>
      </c>
      <c r="C87" s="6" t="s">
        <v>173</v>
      </c>
      <c r="D87" s="17" t="s">
        <v>174</v>
      </c>
      <c r="E87" s="18"/>
      <c r="F87" s="21">
        <f>F88+F89</f>
        <v>2893565</v>
      </c>
    </row>
    <row r="88" spans="1:6" x14ac:dyDescent="0.25">
      <c r="A88" s="5">
        <v>85</v>
      </c>
      <c r="B88" s="5" t="s">
        <v>10</v>
      </c>
      <c r="C88" s="6" t="s">
        <v>175</v>
      </c>
      <c r="D88" s="17" t="s">
        <v>176</v>
      </c>
      <c r="E88" s="18"/>
      <c r="F88" s="22">
        <v>2893565</v>
      </c>
    </row>
    <row r="89" spans="1:6" x14ac:dyDescent="0.25">
      <c r="A89" s="5">
        <v>86</v>
      </c>
      <c r="B89" s="5" t="s">
        <v>10</v>
      </c>
      <c r="C89" s="6" t="s">
        <v>177</v>
      </c>
      <c r="D89" s="17" t="s">
        <v>178</v>
      </c>
      <c r="E89" s="18"/>
      <c r="F89" s="22">
        <v>0</v>
      </c>
    </row>
    <row r="90" spans="1:6" x14ac:dyDescent="0.25">
      <c r="A90" s="5">
        <v>87</v>
      </c>
      <c r="B90" s="5" t="s">
        <v>10</v>
      </c>
      <c r="C90" s="6" t="s">
        <v>179</v>
      </c>
      <c r="D90" s="17" t="s">
        <v>180</v>
      </c>
      <c r="E90" s="18"/>
      <c r="F90" s="21">
        <f>F91+F92</f>
        <v>1253186</v>
      </c>
    </row>
    <row r="91" spans="1:6" x14ac:dyDescent="0.25">
      <c r="A91" s="5">
        <v>88</v>
      </c>
      <c r="B91" s="5" t="s">
        <v>10</v>
      </c>
      <c r="C91" s="6" t="s">
        <v>181</v>
      </c>
      <c r="D91" s="17" t="s">
        <v>182</v>
      </c>
      <c r="E91" s="18"/>
      <c r="F91" s="22">
        <v>0</v>
      </c>
    </row>
    <row r="92" spans="1:6" x14ac:dyDescent="0.25">
      <c r="A92" s="5">
        <v>89</v>
      </c>
      <c r="B92" s="5" t="s">
        <v>10</v>
      </c>
      <c r="C92" s="6" t="s">
        <v>183</v>
      </c>
      <c r="D92" s="17" t="s">
        <v>184</v>
      </c>
      <c r="E92" s="18"/>
      <c r="F92" s="22">
        <v>1253186</v>
      </c>
    </row>
    <row r="93" spans="1:6" x14ac:dyDescent="0.25">
      <c r="A93" s="5">
        <v>90</v>
      </c>
      <c r="B93" s="5" t="s">
        <v>10</v>
      </c>
      <c r="C93" s="6" t="s">
        <v>185</v>
      </c>
      <c r="D93" s="17" t="s">
        <v>186</v>
      </c>
      <c r="E93" s="18"/>
      <c r="F93" s="21">
        <f>F66+F70+F76+F84+F85+F86+F87+F90</f>
        <v>9055466</v>
      </c>
    </row>
    <row r="94" spans="1:6" x14ac:dyDescent="0.25">
      <c r="A94" s="5">
        <v>91</v>
      </c>
      <c r="B94" s="5" t="s">
        <v>10</v>
      </c>
      <c r="C94" s="6" t="s">
        <v>187</v>
      </c>
      <c r="D94" s="17" t="s">
        <v>188</v>
      </c>
      <c r="E94" s="18"/>
      <c r="F94" s="21">
        <f>F64+F93</f>
        <v>73789097</v>
      </c>
    </row>
    <row r="95" spans="1:6" x14ac:dyDescent="0.25">
      <c r="A95" s="5">
        <v>92</v>
      </c>
      <c r="B95" s="5" t="s">
        <v>10</v>
      </c>
      <c r="C95" s="24" t="s">
        <v>189</v>
      </c>
      <c r="D95" s="24"/>
      <c r="E95" s="24"/>
      <c r="F95" s="24"/>
    </row>
  </sheetData>
  <mergeCells count="95">
    <mergeCell ref="D93:E93"/>
    <mergeCell ref="D94:E94"/>
    <mergeCell ref="C95:F95"/>
    <mergeCell ref="A1:E1"/>
    <mergeCell ref="D2:F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4"/>
    <cfRule type="duplicateValues" dxfId="14" priority="5"/>
    <cfRule type="duplicateValues" dxfId="13" priority="6"/>
  </conditionalFormatting>
  <conditionalFormatting sqref="C4:C95">
    <cfRule type="duplicateValues" dxfId="12" priority="1"/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D70" workbookViewId="0">
      <selection activeCell="D5" sqref="D5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117.7109375" bestFit="1" customWidth="1"/>
    <col min="5" max="5" width="16.28515625" bestFit="1" customWidth="1"/>
  </cols>
  <sheetData>
    <row r="1" spans="1:5" ht="21" x14ac:dyDescent="0.25">
      <c r="A1" s="50" t="s">
        <v>190</v>
      </c>
      <c r="B1" s="50"/>
      <c r="C1" s="50"/>
      <c r="D1" s="50"/>
      <c r="E1" t="s">
        <v>1</v>
      </c>
    </row>
    <row r="2" spans="1:5" ht="21" x14ac:dyDescent="0.25">
      <c r="A2" s="47" t="s">
        <v>415</v>
      </c>
      <c r="B2" s="47"/>
      <c r="C2" s="47"/>
      <c r="D2" s="47"/>
    </row>
    <row r="3" spans="1:5" ht="21" customHeight="1" x14ac:dyDescent="0.25">
      <c r="A3" s="1" t="s">
        <v>2</v>
      </c>
      <c r="B3" s="1" t="s">
        <v>3</v>
      </c>
      <c r="C3" s="2" t="s">
        <v>4</v>
      </c>
      <c r="D3" s="26" t="s">
        <v>5</v>
      </c>
      <c r="E3" s="4" t="s">
        <v>6</v>
      </c>
    </row>
    <row r="4" spans="1:5" ht="21" customHeight="1" x14ac:dyDescent="0.25">
      <c r="A4" s="27">
        <v>1</v>
      </c>
      <c r="B4" s="27" t="s">
        <v>7</v>
      </c>
      <c r="C4" s="28" t="s">
        <v>191</v>
      </c>
      <c r="D4" s="29" t="s">
        <v>192</v>
      </c>
      <c r="E4" s="30"/>
    </row>
    <row r="5" spans="1:5" ht="21" customHeight="1" x14ac:dyDescent="0.25">
      <c r="A5" s="27">
        <v>2</v>
      </c>
      <c r="B5" s="27" t="s">
        <v>7</v>
      </c>
      <c r="C5" s="28" t="s">
        <v>193</v>
      </c>
      <c r="D5" s="29" t="s">
        <v>194</v>
      </c>
      <c r="E5" s="30"/>
    </row>
    <row r="6" spans="1:5" ht="18" customHeight="1" x14ac:dyDescent="0.25">
      <c r="A6" s="27">
        <v>3</v>
      </c>
      <c r="B6" s="27" t="s">
        <v>10</v>
      </c>
      <c r="C6" s="28" t="s">
        <v>195</v>
      </c>
      <c r="D6" s="29" t="s">
        <v>196</v>
      </c>
      <c r="E6" s="31">
        <f>E7+E8</f>
        <v>4746940</v>
      </c>
    </row>
    <row r="7" spans="1:5" ht="15.75" customHeight="1" x14ac:dyDescent="0.25">
      <c r="A7" s="27">
        <v>4</v>
      </c>
      <c r="B7" s="27" t="s">
        <v>10</v>
      </c>
      <c r="C7" s="28" t="s">
        <v>197</v>
      </c>
      <c r="D7" s="29" t="s">
        <v>198</v>
      </c>
      <c r="E7" s="32">
        <v>4745721</v>
      </c>
    </row>
    <row r="8" spans="1:5" ht="15.75" customHeight="1" x14ac:dyDescent="0.25">
      <c r="A8" s="27">
        <v>5</v>
      </c>
      <c r="B8" s="27" t="s">
        <v>10</v>
      </c>
      <c r="C8" s="28" t="s">
        <v>199</v>
      </c>
      <c r="D8" s="29" t="s">
        <v>200</v>
      </c>
      <c r="E8" s="32">
        <v>1219</v>
      </c>
    </row>
    <row r="9" spans="1:5" ht="17.25" customHeight="1" x14ac:dyDescent="0.25">
      <c r="A9" s="27">
        <v>6</v>
      </c>
      <c r="B9" s="27" t="s">
        <v>10</v>
      </c>
      <c r="C9" s="28" t="s">
        <v>201</v>
      </c>
      <c r="D9" s="29" t="s">
        <v>202</v>
      </c>
      <c r="E9" s="31">
        <f>E10+E11</f>
        <v>1408419</v>
      </c>
    </row>
    <row r="10" spans="1:5" ht="17.25" customHeight="1" x14ac:dyDescent="0.25">
      <c r="A10" s="27">
        <v>7</v>
      </c>
      <c r="B10" s="27" t="s">
        <v>10</v>
      </c>
      <c r="C10" s="28" t="s">
        <v>203</v>
      </c>
      <c r="D10" s="29" t="s">
        <v>198</v>
      </c>
      <c r="E10" s="32">
        <v>1408169</v>
      </c>
    </row>
    <row r="11" spans="1:5" ht="17.25" customHeight="1" x14ac:dyDescent="0.25">
      <c r="A11" s="27">
        <v>8</v>
      </c>
      <c r="B11" s="27" t="s">
        <v>10</v>
      </c>
      <c r="C11" s="28" t="s">
        <v>204</v>
      </c>
      <c r="D11" s="29" t="s">
        <v>200</v>
      </c>
      <c r="E11" s="32">
        <v>250</v>
      </c>
    </row>
    <row r="12" spans="1:5" ht="17.25" customHeight="1" x14ac:dyDescent="0.25">
      <c r="A12" s="27">
        <v>9</v>
      </c>
      <c r="B12" s="27" t="s">
        <v>10</v>
      </c>
      <c r="C12" s="28" t="s">
        <v>205</v>
      </c>
      <c r="D12" s="29" t="s">
        <v>206</v>
      </c>
      <c r="E12" s="31">
        <f>E6-E9</f>
        <v>3338521</v>
      </c>
    </row>
    <row r="13" spans="1:5" ht="17.25" customHeight="1" x14ac:dyDescent="0.25">
      <c r="A13" s="27">
        <v>10</v>
      </c>
      <c r="B13" s="27" t="s">
        <v>7</v>
      </c>
      <c r="C13" s="28" t="s">
        <v>207</v>
      </c>
      <c r="D13" s="29" t="s">
        <v>208</v>
      </c>
      <c r="E13" s="30"/>
    </row>
    <row r="14" spans="1:5" ht="17.25" customHeight="1" x14ac:dyDescent="0.25">
      <c r="A14" s="27">
        <v>11</v>
      </c>
      <c r="B14" s="27" t="s">
        <v>10</v>
      </c>
      <c r="C14" s="28" t="s">
        <v>209</v>
      </c>
      <c r="D14" s="29" t="s">
        <v>210</v>
      </c>
      <c r="E14" s="31">
        <f>E15+E20+E21+E25+E26+E27+E28+E29+E30</f>
        <v>465049</v>
      </c>
    </row>
    <row r="15" spans="1:5" ht="17.25" customHeight="1" x14ac:dyDescent="0.25">
      <c r="A15" s="27">
        <v>12</v>
      </c>
      <c r="B15" s="27" t="s">
        <v>10</v>
      </c>
      <c r="C15" s="28" t="s">
        <v>211</v>
      </c>
      <c r="D15" s="29" t="s">
        <v>212</v>
      </c>
      <c r="E15" s="31">
        <f>E16+E17+E18+E19</f>
        <v>0</v>
      </c>
    </row>
    <row r="16" spans="1:5" ht="17.25" customHeight="1" x14ac:dyDescent="0.25">
      <c r="A16" s="27">
        <v>13</v>
      </c>
      <c r="B16" s="27" t="s">
        <v>10</v>
      </c>
      <c r="C16" s="28" t="s">
        <v>213</v>
      </c>
      <c r="D16" s="29" t="s">
        <v>214</v>
      </c>
      <c r="E16" s="32">
        <v>0</v>
      </c>
    </row>
    <row r="17" spans="1:5" ht="17.25" customHeight="1" x14ac:dyDescent="0.25">
      <c r="A17" s="27">
        <v>14</v>
      </c>
      <c r="B17" s="27" t="s">
        <v>10</v>
      </c>
      <c r="C17" s="28" t="s">
        <v>215</v>
      </c>
      <c r="D17" s="29" t="s">
        <v>216</v>
      </c>
      <c r="E17" s="32">
        <v>0</v>
      </c>
    </row>
    <row r="18" spans="1:5" x14ac:dyDescent="0.25">
      <c r="A18" s="27">
        <v>15</v>
      </c>
      <c r="B18" s="27" t="s">
        <v>10</v>
      </c>
      <c r="C18" s="28" t="s">
        <v>217</v>
      </c>
      <c r="D18" s="29" t="s">
        <v>218</v>
      </c>
      <c r="E18" s="32">
        <v>0</v>
      </c>
    </row>
    <row r="19" spans="1:5" x14ac:dyDescent="0.25">
      <c r="A19" s="27">
        <v>16</v>
      </c>
      <c r="B19" s="27" t="s">
        <v>10</v>
      </c>
      <c r="C19" s="28" t="s">
        <v>219</v>
      </c>
      <c r="D19" s="29" t="s">
        <v>220</v>
      </c>
      <c r="E19" s="32">
        <v>0</v>
      </c>
    </row>
    <row r="20" spans="1:5" x14ac:dyDescent="0.25">
      <c r="A20" s="27">
        <v>17</v>
      </c>
      <c r="B20" s="27" t="s">
        <v>10</v>
      </c>
      <c r="C20" s="28" t="s">
        <v>221</v>
      </c>
      <c r="D20" s="29" t="s">
        <v>222</v>
      </c>
      <c r="E20" s="32">
        <v>0</v>
      </c>
    </row>
    <row r="21" spans="1:5" x14ac:dyDescent="0.25">
      <c r="A21" s="27">
        <v>18</v>
      </c>
      <c r="B21" s="27" t="s">
        <v>10</v>
      </c>
      <c r="C21" s="28" t="s">
        <v>223</v>
      </c>
      <c r="D21" s="29" t="s">
        <v>224</v>
      </c>
      <c r="E21" s="31">
        <f>E22+E23+E24</f>
        <v>1</v>
      </c>
    </row>
    <row r="22" spans="1:5" x14ac:dyDescent="0.25">
      <c r="A22" s="27">
        <v>19</v>
      </c>
      <c r="B22" s="27" t="s">
        <v>10</v>
      </c>
      <c r="C22" s="28" t="s">
        <v>225</v>
      </c>
      <c r="D22" s="29" t="s">
        <v>214</v>
      </c>
      <c r="E22" s="32">
        <v>1</v>
      </c>
    </row>
    <row r="23" spans="1:5" x14ac:dyDescent="0.25">
      <c r="A23" s="27">
        <v>20</v>
      </c>
      <c r="B23" s="27" t="s">
        <v>10</v>
      </c>
      <c r="C23" s="28" t="s">
        <v>226</v>
      </c>
      <c r="D23" s="29" t="s">
        <v>216</v>
      </c>
      <c r="E23" s="32">
        <v>0</v>
      </c>
    </row>
    <row r="24" spans="1:5" x14ac:dyDescent="0.25">
      <c r="A24" s="27">
        <v>21</v>
      </c>
      <c r="B24" s="27" t="s">
        <v>10</v>
      </c>
      <c r="C24" s="28" t="s">
        <v>227</v>
      </c>
      <c r="D24" s="29" t="s">
        <v>228</v>
      </c>
      <c r="E24" s="32">
        <v>0</v>
      </c>
    </row>
    <row r="25" spans="1:5" x14ac:dyDescent="0.25">
      <c r="A25" s="27">
        <v>22</v>
      </c>
      <c r="B25" s="27" t="s">
        <v>10</v>
      </c>
      <c r="C25" s="28" t="s">
        <v>229</v>
      </c>
      <c r="D25" s="29" t="s">
        <v>230</v>
      </c>
      <c r="E25" s="32">
        <v>118</v>
      </c>
    </row>
    <row r="26" spans="1:5" x14ac:dyDescent="0.25">
      <c r="A26" s="27">
        <v>23</v>
      </c>
      <c r="B26" s="27" t="s">
        <v>10</v>
      </c>
      <c r="C26" s="28" t="s">
        <v>231</v>
      </c>
      <c r="D26" s="29" t="s">
        <v>232</v>
      </c>
      <c r="E26" s="32">
        <v>0</v>
      </c>
    </row>
    <row r="27" spans="1:5" x14ac:dyDescent="0.25">
      <c r="A27" s="27">
        <v>24</v>
      </c>
      <c r="B27" s="27" t="s">
        <v>10</v>
      </c>
      <c r="C27" s="28" t="s">
        <v>233</v>
      </c>
      <c r="D27" s="29" t="s">
        <v>234</v>
      </c>
      <c r="E27" s="32">
        <v>0</v>
      </c>
    </row>
    <row r="28" spans="1:5" x14ac:dyDescent="0.25">
      <c r="A28" s="27">
        <v>25</v>
      </c>
      <c r="B28" s="27" t="s">
        <v>10</v>
      </c>
      <c r="C28" s="28" t="s">
        <v>235</v>
      </c>
      <c r="D28" s="29" t="s">
        <v>236</v>
      </c>
      <c r="E28" s="32">
        <v>340587</v>
      </c>
    </row>
    <row r="29" spans="1:5" x14ac:dyDescent="0.25">
      <c r="A29" s="27">
        <v>26</v>
      </c>
      <c r="B29" s="27" t="s">
        <v>10</v>
      </c>
      <c r="C29" s="28" t="s">
        <v>237</v>
      </c>
      <c r="D29" s="29" t="s">
        <v>238</v>
      </c>
      <c r="E29" s="32">
        <v>51</v>
      </c>
    </row>
    <row r="30" spans="1:5" x14ac:dyDescent="0.25">
      <c r="A30" s="27">
        <v>27</v>
      </c>
      <c r="B30" s="27" t="s">
        <v>10</v>
      </c>
      <c r="C30" s="28" t="s">
        <v>239</v>
      </c>
      <c r="D30" s="29" t="s">
        <v>240</v>
      </c>
      <c r="E30" s="32">
        <v>124292</v>
      </c>
    </row>
    <row r="31" spans="1:5" x14ac:dyDescent="0.25">
      <c r="A31" s="27">
        <v>28</v>
      </c>
      <c r="B31" s="27" t="s">
        <v>10</v>
      </c>
      <c r="C31" s="28" t="s">
        <v>241</v>
      </c>
      <c r="D31" s="29" t="s">
        <v>242</v>
      </c>
      <c r="E31" s="31">
        <f>E32+E37+E38+E42+E43+E48+E49+E50+E51+E52+E53+E54</f>
        <v>2084413</v>
      </c>
    </row>
    <row r="32" spans="1:5" x14ac:dyDescent="0.25">
      <c r="A32" s="27">
        <v>29</v>
      </c>
      <c r="B32" s="27" t="s">
        <v>10</v>
      </c>
      <c r="C32" s="28" t="s">
        <v>243</v>
      </c>
      <c r="D32" s="29" t="s">
        <v>244</v>
      </c>
      <c r="E32" s="31">
        <f>E33+E34+E35+E36</f>
        <v>0</v>
      </c>
    </row>
    <row r="33" spans="1:5" x14ac:dyDescent="0.25">
      <c r="A33" s="27">
        <v>30</v>
      </c>
      <c r="B33" s="27" t="s">
        <v>10</v>
      </c>
      <c r="C33" s="28" t="s">
        <v>245</v>
      </c>
      <c r="D33" s="29" t="s">
        <v>246</v>
      </c>
      <c r="E33" s="33">
        <v>0</v>
      </c>
    </row>
    <row r="34" spans="1:5" x14ac:dyDescent="0.25">
      <c r="A34" s="27">
        <v>31</v>
      </c>
      <c r="B34" s="27" t="s">
        <v>10</v>
      </c>
      <c r="C34" s="28" t="s">
        <v>247</v>
      </c>
      <c r="D34" s="29" t="s">
        <v>248</v>
      </c>
      <c r="E34" s="32">
        <v>0</v>
      </c>
    </row>
    <row r="35" spans="1:5" x14ac:dyDescent="0.25">
      <c r="A35" s="27">
        <v>32</v>
      </c>
      <c r="B35" s="27" t="s">
        <v>10</v>
      </c>
      <c r="C35" s="28" t="s">
        <v>249</v>
      </c>
      <c r="D35" s="29" t="s">
        <v>218</v>
      </c>
      <c r="E35" s="32">
        <v>0</v>
      </c>
    </row>
    <row r="36" spans="1:5" x14ac:dyDescent="0.25">
      <c r="A36" s="27">
        <v>33</v>
      </c>
      <c r="B36" s="27" t="s">
        <v>10</v>
      </c>
      <c r="C36" s="28" t="s">
        <v>250</v>
      </c>
      <c r="D36" s="29" t="s">
        <v>220</v>
      </c>
      <c r="E36" s="32">
        <v>0</v>
      </c>
    </row>
    <row r="37" spans="1:5" x14ac:dyDescent="0.25">
      <c r="A37" s="27">
        <v>34</v>
      </c>
      <c r="B37" s="27" t="s">
        <v>10</v>
      </c>
      <c r="C37" s="28" t="s">
        <v>251</v>
      </c>
      <c r="D37" s="29" t="s">
        <v>252</v>
      </c>
      <c r="E37" s="32">
        <v>0</v>
      </c>
    </row>
    <row r="38" spans="1:5" x14ac:dyDescent="0.25">
      <c r="A38" s="27">
        <v>35</v>
      </c>
      <c r="B38" s="27" t="s">
        <v>10</v>
      </c>
      <c r="C38" s="28" t="s">
        <v>253</v>
      </c>
      <c r="D38" s="29" t="s">
        <v>254</v>
      </c>
      <c r="E38" s="31">
        <f>E39+E40+E41</f>
        <v>0</v>
      </c>
    </row>
    <row r="39" spans="1:5" x14ac:dyDescent="0.25">
      <c r="A39" s="27">
        <v>36</v>
      </c>
      <c r="B39" s="27" t="s">
        <v>10</v>
      </c>
      <c r="C39" s="28" t="s">
        <v>255</v>
      </c>
      <c r="D39" s="29" t="s">
        <v>256</v>
      </c>
      <c r="E39" s="32">
        <v>0</v>
      </c>
    </row>
    <row r="40" spans="1:5" x14ac:dyDescent="0.25">
      <c r="A40" s="27">
        <v>37</v>
      </c>
      <c r="B40" s="27" t="s">
        <v>10</v>
      </c>
      <c r="C40" s="28" t="s">
        <v>257</v>
      </c>
      <c r="D40" s="29" t="s">
        <v>216</v>
      </c>
      <c r="E40" s="32">
        <v>0</v>
      </c>
    </row>
    <row r="41" spans="1:5" x14ac:dyDescent="0.25">
      <c r="A41" s="27">
        <v>38</v>
      </c>
      <c r="B41" s="27" t="s">
        <v>10</v>
      </c>
      <c r="C41" s="28" t="s">
        <v>258</v>
      </c>
      <c r="D41" s="29" t="s">
        <v>228</v>
      </c>
      <c r="E41" s="32">
        <v>0</v>
      </c>
    </row>
    <row r="42" spans="1:5" x14ac:dyDescent="0.25">
      <c r="A42" s="27">
        <v>39</v>
      </c>
      <c r="B42" s="27" t="s">
        <v>10</v>
      </c>
      <c r="C42" s="28" t="s">
        <v>259</v>
      </c>
      <c r="D42" s="29" t="s">
        <v>260</v>
      </c>
      <c r="E42" s="32">
        <v>0</v>
      </c>
    </row>
    <row r="43" spans="1:5" x14ac:dyDescent="0.25">
      <c r="A43" s="27">
        <v>40</v>
      </c>
      <c r="B43" s="27" t="s">
        <v>10</v>
      </c>
      <c r="C43" s="28" t="s">
        <v>261</v>
      </c>
      <c r="D43" s="29" t="s">
        <v>262</v>
      </c>
      <c r="E43" s="31">
        <f>E44+E45+E46+E47</f>
        <v>317756</v>
      </c>
    </row>
    <row r="44" spans="1:5" x14ac:dyDescent="0.25">
      <c r="A44" s="27">
        <v>41</v>
      </c>
      <c r="B44" s="27" t="s">
        <v>10</v>
      </c>
      <c r="C44" s="28" t="s">
        <v>263</v>
      </c>
      <c r="D44" s="29" t="s">
        <v>214</v>
      </c>
      <c r="E44" s="32">
        <v>0</v>
      </c>
    </row>
    <row r="45" spans="1:5" x14ac:dyDescent="0.25">
      <c r="A45" s="27">
        <v>42</v>
      </c>
      <c r="B45" s="27" t="s">
        <v>10</v>
      </c>
      <c r="C45" s="28" t="s">
        <v>264</v>
      </c>
      <c r="D45" s="29" t="s">
        <v>216</v>
      </c>
      <c r="E45" s="32">
        <v>294101</v>
      </c>
    </row>
    <row r="46" spans="1:5" x14ac:dyDescent="0.25">
      <c r="A46" s="27">
        <v>43</v>
      </c>
      <c r="B46" s="27" t="s">
        <v>10</v>
      </c>
      <c r="C46" s="28" t="s">
        <v>265</v>
      </c>
      <c r="D46" s="29" t="s">
        <v>266</v>
      </c>
      <c r="E46" s="32">
        <v>22056</v>
      </c>
    </row>
    <row r="47" spans="1:5" x14ac:dyDescent="0.25">
      <c r="A47" s="27">
        <v>44</v>
      </c>
      <c r="B47" s="27" t="s">
        <v>10</v>
      </c>
      <c r="C47" s="28" t="s">
        <v>267</v>
      </c>
      <c r="D47" s="29" t="s">
        <v>220</v>
      </c>
      <c r="E47" s="32">
        <v>1599</v>
      </c>
    </row>
    <row r="48" spans="1:5" x14ac:dyDescent="0.25">
      <c r="A48" s="27">
        <v>45</v>
      </c>
      <c r="B48" s="27" t="s">
        <v>10</v>
      </c>
      <c r="C48" s="28" t="s">
        <v>268</v>
      </c>
      <c r="D48" s="29" t="s">
        <v>269</v>
      </c>
      <c r="E48" s="32">
        <v>3737</v>
      </c>
    </row>
    <row r="49" spans="1:5" x14ac:dyDescent="0.25">
      <c r="A49" s="27">
        <v>46</v>
      </c>
      <c r="B49" s="27" t="s">
        <v>10</v>
      </c>
      <c r="C49" s="28" t="s">
        <v>270</v>
      </c>
      <c r="D49" s="29" t="s">
        <v>271</v>
      </c>
      <c r="E49" s="32">
        <v>0</v>
      </c>
    </row>
    <row r="50" spans="1:5" x14ac:dyDescent="0.25">
      <c r="A50" s="27">
        <v>47</v>
      </c>
      <c r="B50" s="27" t="s">
        <v>10</v>
      </c>
      <c r="C50" s="28" t="s">
        <v>272</v>
      </c>
      <c r="D50" s="29" t="s">
        <v>273</v>
      </c>
      <c r="E50" s="32">
        <v>4064</v>
      </c>
    </row>
    <row r="51" spans="1:5" x14ac:dyDescent="0.25">
      <c r="A51" s="27">
        <v>48</v>
      </c>
      <c r="B51" s="27" t="s">
        <v>10</v>
      </c>
      <c r="C51" s="28" t="s">
        <v>274</v>
      </c>
      <c r="D51" s="29" t="s">
        <v>275</v>
      </c>
      <c r="E51" s="32">
        <v>0</v>
      </c>
    </row>
    <row r="52" spans="1:5" x14ac:dyDescent="0.25">
      <c r="A52" s="27">
        <v>49</v>
      </c>
      <c r="B52" s="27" t="s">
        <v>10</v>
      </c>
      <c r="C52" s="28" t="s">
        <v>276</v>
      </c>
      <c r="D52" s="29" t="s">
        <v>277</v>
      </c>
      <c r="E52" s="32">
        <v>806430</v>
      </c>
    </row>
    <row r="53" spans="1:5" x14ac:dyDescent="0.25">
      <c r="A53" s="27">
        <v>50</v>
      </c>
      <c r="B53" s="27" t="s">
        <v>10</v>
      </c>
      <c r="C53" s="28" t="s">
        <v>278</v>
      </c>
      <c r="D53" s="29" t="s">
        <v>279</v>
      </c>
      <c r="E53" s="32">
        <v>53209</v>
      </c>
    </row>
    <row r="54" spans="1:5" x14ac:dyDescent="0.25">
      <c r="A54" s="27">
        <v>51</v>
      </c>
      <c r="B54" s="27" t="s">
        <v>10</v>
      </c>
      <c r="C54" s="28" t="s">
        <v>280</v>
      </c>
      <c r="D54" s="29" t="s">
        <v>281</v>
      </c>
      <c r="E54" s="32">
        <v>899217</v>
      </c>
    </row>
    <row r="55" spans="1:5" x14ac:dyDescent="0.25">
      <c r="A55" s="27">
        <v>52</v>
      </c>
      <c r="B55" s="27" t="s">
        <v>10</v>
      </c>
      <c r="C55" s="28" t="s">
        <v>282</v>
      </c>
      <c r="D55" s="29" t="s">
        <v>283</v>
      </c>
      <c r="E55" s="31">
        <f>E14-E31</f>
        <v>-1619364</v>
      </c>
    </row>
    <row r="56" spans="1:5" x14ac:dyDescent="0.25">
      <c r="A56" s="27">
        <v>53</v>
      </c>
      <c r="B56" s="27" t="s">
        <v>10</v>
      </c>
      <c r="C56" s="28" t="s">
        <v>284</v>
      </c>
      <c r="D56" s="29" t="s">
        <v>285</v>
      </c>
      <c r="E56" s="31">
        <f>E12+   E55</f>
        <v>1719157</v>
      </c>
    </row>
    <row r="57" spans="1:5" x14ac:dyDescent="0.25">
      <c r="A57" s="27">
        <v>54</v>
      </c>
      <c r="B57" s="27" t="s">
        <v>7</v>
      </c>
      <c r="C57" s="28" t="s">
        <v>286</v>
      </c>
      <c r="D57" s="29" t="s">
        <v>287</v>
      </c>
      <c r="E57" s="30"/>
    </row>
    <row r="58" spans="1:5" x14ac:dyDescent="0.25">
      <c r="A58" s="27">
        <v>55</v>
      </c>
      <c r="B58" s="27" t="s">
        <v>10</v>
      </c>
      <c r="C58" s="28" t="s">
        <v>288</v>
      </c>
      <c r="D58" s="29" t="s">
        <v>289</v>
      </c>
      <c r="E58" s="32">
        <v>0</v>
      </c>
    </row>
    <row r="59" spans="1:5" x14ac:dyDescent="0.25">
      <c r="A59" s="27">
        <v>56</v>
      </c>
      <c r="B59" s="27" t="s">
        <v>10</v>
      </c>
      <c r="C59" s="28" t="s">
        <v>290</v>
      </c>
      <c r="D59" s="29" t="s">
        <v>291</v>
      </c>
      <c r="E59" s="32">
        <v>1818</v>
      </c>
    </row>
    <row r="60" spans="1:5" x14ac:dyDescent="0.25">
      <c r="A60" s="27">
        <v>57</v>
      </c>
      <c r="B60" s="27" t="s">
        <v>10</v>
      </c>
      <c r="C60" s="28" t="s">
        <v>292</v>
      </c>
      <c r="D60" s="29" t="s">
        <v>293</v>
      </c>
      <c r="E60" s="32">
        <v>10686</v>
      </c>
    </row>
    <row r="61" spans="1:5" x14ac:dyDescent="0.25">
      <c r="A61" s="27">
        <v>58</v>
      </c>
      <c r="B61" s="27" t="s">
        <v>10</v>
      </c>
      <c r="C61" s="28" t="s">
        <v>294</v>
      </c>
      <c r="D61" s="29" t="s">
        <v>295</v>
      </c>
      <c r="E61" s="31">
        <f>E58+E59+E60</f>
        <v>12504</v>
      </c>
    </row>
    <row r="62" spans="1:5" x14ac:dyDescent="0.25">
      <c r="A62" s="27">
        <v>59</v>
      </c>
      <c r="B62" s="27" t="s">
        <v>10</v>
      </c>
      <c r="C62" s="28" t="s">
        <v>296</v>
      </c>
      <c r="D62" s="29" t="s">
        <v>297</v>
      </c>
      <c r="E62" s="31">
        <f>E56+E61</f>
        <v>1731661</v>
      </c>
    </row>
    <row r="63" spans="1:5" x14ac:dyDescent="0.25">
      <c r="A63" s="27">
        <v>60</v>
      </c>
      <c r="B63" s="27" t="s">
        <v>10</v>
      </c>
      <c r="C63" s="28" t="s">
        <v>298</v>
      </c>
      <c r="D63" s="29" t="s">
        <v>299</v>
      </c>
      <c r="E63" s="31">
        <f>E64-E65</f>
        <v>478475</v>
      </c>
    </row>
    <row r="64" spans="1:5" x14ac:dyDescent="0.25">
      <c r="A64" s="27">
        <v>61</v>
      </c>
      <c r="B64" s="27" t="s">
        <v>10</v>
      </c>
      <c r="C64" s="28" t="s">
        <v>300</v>
      </c>
      <c r="D64" s="29" t="s">
        <v>301</v>
      </c>
      <c r="E64" s="32">
        <v>550938</v>
      </c>
    </row>
    <row r="65" spans="1:5" x14ac:dyDescent="0.25">
      <c r="A65" s="27">
        <v>62</v>
      </c>
      <c r="B65" s="27" t="s">
        <v>10</v>
      </c>
      <c r="C65" s="28" t="s">
        <v>302</v>
      </c>
      <c r="D65" s="29" t="s">
        <v>303</v>
      </c>
      <c r="E65" s="32">
        <v>72463</v>
      </c>
    </row>
    <row r="66" spans="1:5" x14ac:dyDescent="0.25">
      <c r="A66" s="27">
        <v>63</v>
      </c>
      <c r="B66" s="27" t="s">
        <v>10</v>
      </c>
      <c r="C66" s="28" t="s">
        <v>304</v>
      </c>
      <c r="D66" s="29" t="s">
        <v>305</v>
      </c>
      <c r="E66" s="31">
        <f>E62-E63</f>
        <v>1253186</v>
      </c>
    </row>
    <row r="67" spans="1:5" x14ac:dyDescent="0.25">
      <c r="A67" s="27">
        <v>64</v>
      </c>
      <c r="B67" s="27" t="s">
        <v>7</v>
      </c>
      <c r="C67" s="28" t="s">
        <v>306</v>
      </c>
      <c r="D67" s="29" t="s">
        <v>307</v>
      </c>
      <c r="E67" s="30"/>
    </row>
    <row r="68" spans="1:5" x14ac:dyDescent="0.25">
      <c r="A68" s="27">
        <v>65</v>
      </c>
      <c r="B68" s="27" t="s">
        <v>10</v>
      </c>
      <c r="C68" s="28" t="s">
        <v>308</v>
      </c>
      <c r="D68" s="29" t="s">
        <v>309</v>
      </c>
      <c r="E68" s="31">
        <f>E69+E70+E71+E72</f>
        <v>0</v>
      </c>
    </row>
    <row r="69" spans="1:5" x14ac:dyDescent="0.25">
      <c r="A69" s="27">
        <v>66</v>
      </c>
      <c r="B69" s="27" t="s">
        <v>10</v>
      </c>
      <c r="C69" s="28" t="s">
        <v>310</v>
      </c>
      <c r="D69" s="29" t="s">
        <v>311</v>
      </c>
      <c r="E69" s="32">
        <v>0</v>
      </c>
    </row>
    <row r="70" spans="1:5" x14ac:dyDescent="0.25">
      <c r="A70" s="27">
        <v>67</v>
      </c>
      <c r="B70" s="27" t="s">
        <v>10</v>
      </c>
      <c r="C70" s="28" t="s">
        <v>312</v>
      </c>
      <c r="D70" s="29" t="s">
        <v>313</v>
      </c>
      <c r="E70" s="32">
        <v>0</v>
      </c>
    </row>
    <row r="71" spans="1:5" x14ac:dyDescent="0.25">
      <c r="A71" s="27">
        <v>68</v>
      </c>
      <c r="B71" s="27" t="s">
        <v>10</v>
      </c>
      <c r="C71" s="28" t="s">
        <v>314</v>
      </c>
      <c r="D71" s="29" t="s">
        <v>315</v>
      </c>
      <c r="E71" s="32">
        <v>0</v>
      </c>
    </row>
    <row r="72" spans="1:5" x14ac:dyDescent="0.25">
      <c r="A72" s="27">
        <v>69</v>
      </c>
      <c r="B72" s="27" t="s">
        <v>10</v>
      </c>
      <c r="C72" s="28" t="s">
        <v>316</v>
      </c>
      <c r="D72" s="29" t="s">
        <v>317</v>
      </c>
      <c r="E72" s="32">
        <v>0</v>
      </c>
    </row>
    <row r="73" spans="1:5" x14ac:dyDescent="0.25">
      <c r="A73" s="27">
        <v>70</v>
      </c>
      <c r="B73" s="27" t="s">
        <v>10</v>
      </c>
      <c r="C73" s="28" t="s">
        <v>318</v>
      </c>
      <c r="D73" s="29" t="s">
        <v>319</v>
      </c>
      <c r="E73" s="31">
        <f>E74+E75+E76+E77</f>
        <v>0</v>
      </c>
    </row>
    <row r="74" spans="1:5" x14ac:dyDescent="0.25">
      <c r="A74" s="27">
        <v>71</v>
      </c>
      <c r="B74" s="27" t="s">
        <v>10</v>
      </c>
      <c r="C74" s="28" t="s">
        <v>320</v>
      </c>
      <c r="D74" s="29" t="s">
        <v>321</v>
      </c>
      <c r="E74" s="32">
        <v>0</v>
      </c>
    </row>
    <row r="75" spans="1:5" ht="30" x14ac:dyDescent="0.25">
      <c r="A75" s="27">
        <v>72</v>
      </c>
      <c r="B75" s="27" t="s">
        <v>10</v>
      </c>
      <c r="C75" s="28" t="s">
        <v>322</v>
      </c>
      <c r="D75" s="29" t="s">
        <v>323</v>
      </c>
      <c r="E75" s="32">
        <v>0</v>
      </c>
    </row>
    <row r="76" spans="1:5" x14ac:dyDescent="0.25">
      <c r="A76" s="27">
        <v>73</v>
      </c>
      <c r="B76" s="27" t="s">
        <v>10</v>
      </c>
      <c r="C76" s="28" t="s">
        <v>324</v>
      </c>
      <c r="D76" s="29" t="s">
        <v>325</v>
      </c>
      <c r="E76" s="32">
        <v>0</v>
      </c>
    </row>
    <row r="77" spans="1:5" x14ac:dyDescent="0.25">
      <c r="A77" s="27">
        <v>74</v>
      </c>
      <c r="B77" s="27" t="s">
        <v>10</v>
      </c>
      <c r="C77" s="28" t="s">
        <v>326</v>
      </c>
      <c r="D77" s="29" t="s">
        <v>317</v>
      </c>
      <c r="E77" s="32">
        <v>0</v>
      </c>
    </row>
    <row r="78" spans="1:5" x14ac:dyDescent="0.25">
      <c r="A78" s="27">
        <v>75</v>
      </c>
      <c r="B78" s="27" t="s">
        <v>10</v>
      </c>
      <c r="C78" s="28" t="s">
        <v>327</v>
      </c>
      <c r="D78" s="29" t="s">
        <v>328</v>
      </c>
      <c r="E78" s="31">
        <f>E68+E73</f>
        <v>0</v>
      </c>
    </row>
    <row r="79" spans="1:5" x14ac:dyDescent="0.25">
      <c r="A79" s="27">
        <v>76</v>
      </c>
      <c r="B79" s="27" t="s">
        <v>10</v>
      </c>
      <c r="C79" s="28" t="s">
        <v>329</v>
      </c>
      <c r="D79" s="29" t="s">
        <v>330</v>
      </c>
      <c r="E79" s="31">
        <f>E66+E78</f>
        <v>1253186</v>
      </c>
    </row>
    <row r="80" spans="1:5" x14ac:dyDescent="0.25">
      <c r="A80" s="27">
        <v>77</v>
      </c>
      <c r="B80" s="27" t="s">
        <v>10</v>
      </c>
      <c r="C80" s="28" t="s">
        <v>331</v>
      </c>
      <c r="D80" s="29" t="s">
        <v>332</v>
      </c>
      <c r="E80" s="32">
        <v>0</v>
      </c>
    </row>
    <row r="81" spans="1:5" x14ac:dyDescent="0.25">
      <c r="A81" s="34">
        <v>78</v>
      </c>
      <c r="B81" s="27" t="s">
        <v>10</v>
      </c>
      <c r="C81" s="35" t="s">
        <v>333</v>
      </c>
      <c r="D81" s="35"/>
      <c r="E81" s="35"/>
    </row>
  </sheetData>
  <mergeCells count="3">
    <mergeCell ref="C81:E81"/>
    <mergeCell ref="A1:D1"/>
    <mergeCell ref="A2:D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43" workbookViewId="0">
      <selection activeCell="E13" sqref="E13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72.28515625" bestFit="1" customWidth="1"/>
    <col min="5" max="5" width="19.85546875" customWidth="1"/>
  </cols>
  <sheetData>
    <row r="1" spans="1:5" ht="21" x14ac:dyDescent="0.25">
      <c r="A1" s="50" t="s">
        <v>334</v>
      </c>
      <c r="B1" s="50"/>
      <c r="C1" s="50"/>
      <c r="D1" s="50"/>
      <c r="E1" t="s">
        <v>1</v>
      </c>
    </row>
    <row r="2" spans="1:5" ht="21" x14ac:dyDescent="0.25">
      <c r="A2" s="47" t="s">
        <v>415</v>
      </c>
      <c r="B2" s="47"/>
      <c r="C2" s="47"/>
      <c r="D2" s="47"/>
    </row>
    <row r="3" spans="1:5" ht="21" customHeight="1" thickBot="1" x14ac:dyDescent="0.3">
      <c r="A3" s="1" t="s">
        <v>2</v>
      </c>
      <c r="B3" s="1" t="s">
        <v>3</v>
      </c>
      <c r="C3" s="2" t="s">
        <v>4</v>
      </c>
      <c r="D3" s="26" t="s">
        <v>5</v>
      </c>
      <c r="E3" s="4" t="s">
        <v>6</v>
      </c>
    </row>
    <row r="4" spans="1:5" ht="21" customHeight="1" thickBot="1" x14ac:dyDescent="0.3">
      <c r="A4" s="27">
        <v>1</v>
      </c>
      <c r="B4" s="27" t="s">
        <v>10</v>
      </c>
      <c r="C4" s="36" t="s">
        <v>335</v>
      </c>
      <c r="D4" s="37" t="s">
        <v>336</v>
      </c>
      <c r="E4" s="38">
        <f>E5+E8+E9</f>
        <v>15169</v>
      </c>
    </row>
    <row r="5" spans="1:5" ht="21" customHeight="1" thickBot="1" x14ac:dyDescent="0.3">
      <c r="A5" s="27">
        <v>2</v>
      </c>
      <c r="B5" s="27" t="s">
        <v>10</v>
      </c>
      <c r="C5" s="36" t="s">
        <v>337</v>
      </c>
      <c r="D5" s="39" t="s">
        <v>338</v>
      </c>
      <c r="E5" s="40">
        <f>E6+E7</f>
        <v>0</v>
      </c>
    </row>
    <row r="6" spans="1:5" ht="18" customHeight="1" thickBot="1" x14ac:dyDescent="0.3">
      <c r="A6" s="27">
        <v>3</v>
      </c>
      <c r="B6" s="27" t="s">
        <v>10</v>
      </c>
      <c r="C6" s="36" t="s">
        <v>339</v>
      </c>
      <c r="D6" s="39" t="s">
        <v>340</v>
      </c>
      <c r="E6" s="41">
        <v>0</v>
      </c>
    </row>
    <row r="7" spans="1:5" ht="15.75" customHeight="1" thickBot="1" x14ac:dyDescent="0.3">
      <c r="A7" s="27">
        <v>4</v>
      </c>
      <c r="B7" s="27" t="s">
        <v>10</v>
      </c>
      <c r="C7" s="36" t="s">
        <v>341</v>
      </c>
      <c r="D7" s="39" t="s">
        <v>342</v>
      </c>
      <c r="E7" s="41">
        <v>0</v>
      </c>
    </row>
    <row r="8" spans="1:5" ht="15.75" customHeight="1" thickBot="1" x14ac:dyDescent="0.3">
      <c r="A8" s="27">
        <v>5</v>
      </c>
      <c r="B8" s="27" t="s">
        <v>10</v>
      </c>
      <c r="C8" s="36" t="s">
        <v>343</v>
      </c>
      <c r="D8" s="39" t="s">
        <v>344</v>
      </c>
      <c r="E8" s="41">
        <v>0</v>
      </c>
    </row>
    <row r="9" spans="1:5" ht="17.25" customHeight="1" thickBot="1" x14ac:dyDescent="0.3">
      <c r="A9" s="27">
        <v>6</v>
      </c>
      <c r="B9" s="27" t="s">
        <v>10</v>
      </c>
      <c r="C9" s="36" t="s">
        <v>345</v>
      </c>
      <c r="D9" s="39" t="s">
        <v>346</v>
      </c>
      <c r="E9" s="41">
        <v>15169</v>
      </c>
    </row>
    <row r="10" spans="1:5" ht="17.25" customHeight="1" thickBot="1" x14ac:dyDescent="0.3">
      <c r="A10" s="27">
        <v>7</v>
      </c>
      <c r="B10" s="27" t="s">
        <v>10</v>
      </c>
      <c r="C10" s="36" t="s">
        <v>347</v>
      </c>
      <c r="D10" s="39" t="s">
        <v>348</v>
      </c>
      <c r="E10" s="40">
        <f>E11+E22+E29+E32+E33</f>
        <v>3328476</v>
      </c>
    </row>
    <row r="11" spans="1:5" ht="17.25" customHeight="1" thickBot="1" x14ac:dyDescent="0.3">
      <c r="A11" s="27">
        <v>8</v>
      </c>
      <c r="B11" s="27" t="s">
        <v>10</v>
      </c>
      <c r="C11" s="36" t="s">
        <v>349</v>
      </c>
      <c r="D11" s="39" t="s">
        <v>350</v>
      </c>
      <c r="E11" s="40">
        <f>E12+E19</f>
        <v>3231103</v>
      </c>
    </row>
    <row r="12" spans="1:5" ht="17.25" customHeight="1" thickBot="1" x14ac:dyDescent="0.3">
      <c r="A12" s="27">
        <v>9</v>
      </c>
      <c r="B12" s="27" t="s">
        <v>10</v>
      </c>
      <c r="C12" s="36" t="s">
        <v>351</v>
      </c>
      <c r="D12" s="39" t="s">
        <v>352</v>
      </c>
      <c r="E12" s="40">
        <f>E13+E16</f>
        <v>0</v>
      </c>
    </row>
    <row r="13" spans="1:5" ht="17.25" customHeight="1" thickBot="1" x14ac:dyDescent="0.3">
      <c r="A13" s="27">
        <v>10</v>
      </c>
      <c r="B13" s="27" t="s">
        <v>10</v>
      </c>
      <c r="C13" s="36" t="s">
        <v>353</v>
      </c>
      <c r="D13" s="39" t="s">
        <v>354</v>
      </c>
      <c r="E13" s="40">
        <f>E14+E15</f>
        <v>0</v>
      </c>
    </row>
    <row r="14" spans="1:5" ht="17.25" customHeight="1" thickBot="1" x14ac:dyDescent="0.3">
      <c r="A14" s="27">
        <v>11</v>
      </c>
      <c r="B14" s="27" t="s">
        <v>10</v>
      </c>
      <c r="C14" s="36" t="s">
        <v>355</v>
      </c>
      <c r="D14" s="39" t="s">
        <v>356</v>
      </c>
      <c r="E14" s="41">
        <v>0</v>
      </c>
    </row>
    <row r="15" spans="1:5" ht="17.25" customHeight="1" thickBot="1" x14ac:dyDescent="0.3">
      <c r="A15" s="27">
        <v>12</v>
      </c>
      <c r="B15" s="27" t="s">
        <v>10</v>
      </c>
      <c r="C15" s="36" t="s">
        <v>357</v>
      </c>
      <c r="D15" s="39" t="s">
        <v>358</v>
      </c>
      <c r="E15" s="41">
        <v>0</v>
      </c>
    </row>
    <row r="16" spans="1:5" ht="17.25" customHeight="1" thickBot="1" x14ac:dyDescent="0.3">
      <c r="A16" s="27">
        <v>13</v>
      </c>
      <c r="B16" s="27" t="s">
        <v>10</v>
      </c>
      <c r="C16" s="36" t="s">
        <v>359</v>
      </c>
      <c r="D16" s="39" t="s">
        <v>360</v>
      </c>
      <c r="E16" s="40">
        <f>E17+E18</f>
        <v>0</v>
      </c>
    </row>
    <row r="17" spans="1:5" ht="17.25" customHeight="1" thickBot="1" x14ac:dyDescent="0.3">
      <c r="A17" s="27">
        <v>14</v>
      </c>
      <c r="B17" s="27" t="s">
        <v>10</v>
      </c>
      <c r="C17" s="36" t="s">
        <v>361</v>
      </c>
      <c r="D17" s="39" t="s">
        <v>362</v>
      </c>
      <c r="E17" s="41">
        <v>0</v>
      </c>
    </row>
    <row r="18" spans="1:5" ht="15.75" thickBot="1" x14ac:dyDescent="0.3">
      <c r="A18" s="27">
        <v>15</v>
      </c>
      <c r="B18" s="27" t="s">
        <v>10</v>
      </c>
      <c r="C18" s="36" t="s">
        <v>363</v>
      </c>
      <c r="D18" s="39" t="s">
        <v>364</v>
      </c>
      <c r="E18" s="41">
        <v>0</v>
      </c>
    </row>
    <row r="19" spans="1:5" ht="15.75" thickBot="1" x14ac:dyDescent="0.3">
      <c r="A19" s="27">
        <v>16</v>
      </c>
      <c r="B19" s="27" t="s">
        <v>10</v>
      </c>
      <c r="C19" s="36" t="s">
        <v>365</v>
      </c>
      <c r="D19" s="39" t="s">
        <v>366</v>
      </c>
      <c r="E19" s="40">
        <f>E20+E21</f>
        <v>3231103</v>
      </c>
    </row>
    <row r="20" spans="1:5" ht="15.75" thickBot="1" x14ac:dyDescent="0.3">
      <c r="A20" s="27">
        <v>17</v>
      </c>
      <c r="B20" s="27" t="s">
        <v>10</v>
      </c>
      <c r="C20" s="36" t="s">
        <v>367</v>
      </c>
      <c r="D20" s="39" t="s">
        <v>368</v>
      </c>
      <c r="E20" s="41">
        <v>0</v>
      </c>
    </row>
    <row r="21" spans="1:5" ht="15.75" thickBot="1" x14ac:dyDescent="0.3">
      <c r="A21" s="27">
        <v>18</v>
      </c>
      <c r="B21" s="27" t="s">
        <v>10</v>
      </c>
      <c r="C21" s="36" t="s">
        <v>369</v>
      </c>
      <c r="D21" s="39" t="s">
        <v>370</v>
      </c>
      <c r="E21" s="41">
        <v>3231103</v>
      </c>
    </row>
    <row r="22" spans="1:5" ht="15.75" thickBot="1" x14ac:dyDescent="0.3">
      <c r="A22" s="27">
        <v>19</v>
      </c>
      <c r="B22" s="27" t="s">
        <v>10</v>
      </c>
      <c r="C22" s="36" t="s">
        <v>371</v>
      </c>
      <c r="D22" s="39" t="s">
        <v>372</v>
      </c>
      <c r="E22" s="40">
        <f>E23+E26</f>
        <v>93900</v>
      </c>
    </row>
    <row r="23" spans="1:5" ht="15.75" thickBot="1" x14ac:dyDescent="0.3">
      <c r="A23" s="27">
        <v>20</v>
      </c>
      <c r="B23" s="27" t="s">
        <v>10</v>
      </c>
      <c r="C23" s="36" t="s">
        <v>373</v>
      </c>
      <c r="D23" s="39" t="s">
        <v>374</v>
      </c>
      <c r="E23" s="40">
        <f>E24+E25</f>
        <v>0</v>
      </c>
    </row>
    <row r="24" spans="1:5" ht="15.75" thickBot="1" x14ac:dyDescent="0.3">
      <c r="A24" s="27">
        <v>21</v>
      </c>
      <c r="B24" s="27" t="s">
        <v>10</v>
      </c>
      <c r="C24" s="36" t="s">
        <v>375</v>
      </c>
      <c r="D24" s="39" t="s">
        <v>376</v>
      </c>
      <c r="E24" s="41">
        <v>0</v>
      </c>
    </row>
    <row r="25" spans="1:5" ht="15.75" thickBot="1" x14ac:dyDescent="0.3">
      <c r="A25" s="27">
        <v>22</v>
      </c>
      <c r="B25" s="27" t="s">
        <v>10</v>
      </c>
      <c r="C25" s="36" t="s">
        <v>377</v>
      </c>
      <c r="D25" s="39" t="s">
        <v>378</v>
      </c>
      <c r="E25" s="41">
        <v>0</v>
      </c>
    </row>
    <row r="26" spans="1:5" ht="15.75" thickBot="1" x14ac:dyDescent="0.3">
      <c r="A26" s="27">
        <v>23</v>
      </c>
      <c r="B26" s="27" t="s">
        <v>10</v>
      </c>
      <c r="C26" s="36" t="s">
        <v>379</v>
      </c>
      <c r="D26" s="39" t="s">
        <v>380</v>
      </c>
      <c r="E26" s="40">
        <f>E27+E28</f>
        <v>93900</v>
      </c>
    </row>
    <row r="27" spans="1:5" ht="15.75" thickBot="1" x14ac:dyDescent="0.3">
      <c r="A27" s="27">
        <v>24</v>
      </c>
      <c r="B27" s="27" t="s">
        <v>10</v>
      </c>
      <c r="C27" s="36" t="s">
        <v>381</v>
      </c>
      <c r="D27" s="39" t="s">
        <v>376</v>
      </c>
      <c r="E27" s="41">
        <v>93900</v>
      </c>
    </row>
    <row r="28" spans="1:5" ht="15.75" thickBot="1" x14ac:dyDescent="0.3">
      <c r="A28" s="27">
        <v>25</v>
      </c>
      <c r="B28" s="27" t="s">
        <v>10</v>
      </c>
      <c r="C28" s="36" t="s">
        <v>382</v>
      </c>
      <c r="D28" s="39" t="s">
        <v>378</v>
      </c>
      <c r="E28" s="41">
        <v>0</v>
      </c>
    </row>
    <row r="29" spans="1:5" ht="15.75" thickBot="1" x14ac:dyDescent="0.3">
      <c r="A29" s="27">
        <v>26</v>
      </c>
      <c r="B29" s="27" t="s">
        <v>10</v>
      </c>
      <c r="C29" s="36" t="s">
        <v>383</v>
      </c>
      <c r="D29" s="39" t="s">
        <v>384</v>
      </c>
      <c r="E29" s="40">
        <f>E30+E31</f>
        <v>3473</v>
      </c>
    </row>
    <row r="30" spans="1:5" ht="15.75" thickBot="1" x14ac:dyDescent="0.3">
      <c r="A30" s="27">
        <v>27</v>
      </c>
      <c r="B30" s="27" t="s">
        <v>10</v>
      </c>
      <c r="C30" s="36" t="s">
        <v>385</v>
      </c>
      <c r="D30" s="39" t="s">
        <v>386</v>
      </c>
      <c r="E30" s="41">
        <v>0</v>
      </c>
    </row>
    <row r="31" spans="1:5" ht="15.75" thickBot="1" x14ac:dyDescent="0.3">
      <c r="A31" s="27">
        <v>28</v>
      </c>
      <c r="B31" s="27" t="s">
        <v>10</v>
      </c>
      <c r="C31" s="36" t="s">
        <v>387</v>
      </c>
      <c r="D31" s="39" t="s">
        <v>388</v>
      </c>
      <c r="E31" s="41">
        <v>3473</v>
      </c>
    </row>
    <row r="32" spans="1:5" ht="15.75" thickBot="1" x14ac:dyDescent="0.3">
      <c r="A32" s="27">
        <v>29</v>
      </c>
      <c r="B32" s="27" t="s">
        <v>10</v>
      </c>
      <c r="C32" s="36" t="s">
        <v>389</v>
      </c>
      <c r="D32" s="39" t="s">
        <v>390</v>
      </c>
      <c r="E32" s="41">
        <v>0</v>
      </c>
    </row>
    <row r="33" spans="1:5" ht="15.75" thickBot="1" x14ac:dyDescent="0.3">
      <c r="A33" s="27">
        <v>30</v>
      </c>
      <c r="B33" s="27" t="s">
        <v>10</v>
      </c>
      <c r="C33" s="36" t="s">
        <v>391</v>
      </c>
      <c r="D33" s="39" t="s">
        <v>392</v>
      </c>
      <c r="E33" s="42">
        <v>0</v>
      </c>
    </row>
    <row r="34" spans="1:5" ht="15.75" thickBot="1" x14ac:dyDescent="0.3">
      <c r="A34" s="27">
        <v>31</v>
      </c>
      <c r="B34" s="27" t="s">
        <v>10</v>
      </c>
      <c r="C34" s="36" t="s">
        <v>393</v>
      </c>
      <c r="D34" s="39" t="s">
        <v>394</v>
      </c>
      <c r="E34" s="40">
        <f>E35+E38+E41</f>
        <v>13481902</v>
      </c>
    </row>
    <row r="35" spans="1:5" ht="15.75" thickBot="1" x14ac:dyDescent="0.3">
      <c r="A35" s="27">
        <v>32</v>
      </c>
      <c r="B35" s="27" t="s">
        <v>10</v>
      </c>
      <c r="C35" s="36" t="s">
        <v>395</v>
      </c>
      <c r="D35" s="39" t="s">
        <v>396</v>
      </c>
      <c r="E35" s="40">
        <f>E36+E37</f>
        <v>0</v>
      </c>
    </row>
    <row r="36" spans="1:5" ht="15.75" thickBot="1" x14ac:dyDescent="0.3">
      <c r="A36" s="27">
        <v>33</v>
      </c>
      <c r="B36" s="27" t="s">
        <v>10</v>
      </c>
      <c r="C36" s="36" t="s">
        <v>397</v>
      </c>
      <c r="D36" s="39" t="s">
        <v>198</v>
      </c>
      <c r="E36" s="41">
        <v>0</v>
      </c>
    </row>
    <row r="37" spans="1:5" ht="15.75" thickBot="1" x14ac:dyDescent="0.3">
      <c r="A37" s="27">
        <v>34</v>
      </c>
      <c r="B37" s="27" t="s">
        <v>10</v>
      </c>
      <c r="C37" s="36" t="s">
        <v>398</v>
      </c>
      <c r="D37" s="39" t="s">
        <v>200</v>
      </c>
      <c r="E37" s="41">
        <v>0</v>
      </c>
    </row>
    <row r="38" spans="1:5" ht="15.75" thickBot="1" x14ac:dyDescent="0.3">
      <c r="A38" s="27">
        <v>35</v>
      </c>
      <c r="B38" s="27" t="s">
        <v>10</v>
      </c>
      <c r="C38" s="36" t="s">
        <v>399</v>
      </c>
      <c r="D38" s="39" t="s">
        <v>400</v>
      </c>
      <c r="E38" s="40">
        <f>E39+E40</f>
        <v>13481889</v>
      </c>
    </row>
    <row r="39" spans="1:5" ht="15.75" thickBot="1" x14ac:dyDescent="0.3">
      <c r="A39" s="27">
        <v>36</v>
      </c>
      <c r="B39" s="27" t="s">
        <v>10</v>
      </c>
      <c r="C39" s="36" t="s">
        <v>401</v>
      </c>
      <c r="D39" s="39" t="s">
        <v>402</v>
      </c>
      <c r="E39" s="41">
        <v>13481889</v>
      </c>
    </row>
    <row r="40" spans="1:5" ht="15.75" thickBot="1" x14ac:dyDescent="0.3">
      <c r="A40" s="27">
        <v>37</v>
      </c>
      <c r="B40" s="27" t="s">
        <v>10</v>
      </c>
      <c r="C40" s="36" t="s">
        <v>403</v>
      </c>
      <c r="D40" s="39" t="s">
        <v>404</v>
      </c>
      <c r="E40" s="41">
        <v>0</v>
      </c>
    </row>
    <row r="41" spans="1:5" ht="15.75" thickBot="1" x14ac:dyDescent="0.3">
      <c r="A41" s="27">
        <v>38</v>
      </c>
      <c r="B41" s="27" t="s">
        <v>10</v>
      </c>
      <c r="C41" s="36" t="s">
        <v>405</v>
      </c>
      <c r="D41" s="39" t="s">
        <v>406</v>
      </c>
      <c r="E41" s="41">
        <v>13</v>
      </c>
    </row>
    <row r="42" spans="1:5" ht="15.75" thickBot="1" x14ac:dyDescent="0.3">
      <c r="A42" s="27">
        <v>39</v>
      </c>
      <c r="B42" s="27" t="s">
        <v>10</v>
      </c>
      <c r="C42" s="36" t="s">
        <v>407</v>
      </c>
      <c r="D42" s="39" t="s">
        <v>408</v>
      </c>
      <c r="E42" s="40">
        <f>E43+E46</f>
        <v>2463228</v>
      </c>
    </row>
    <row r="43" spans="1:5" ht="15.75" thickBot="1" x14ac:dyDescent="0.3">
      <c r="A43" s="27">
        <v>40</v>
      </c>
      <c r="B43" s="27" t="s">
        <v>10</v>
      </c>
      <c r="C43" s="36" t="s">
        <v>409</v>
      </c>
      <c r="D43" s="39" t="s">
        <v>410</v>
      </c>
      <c r="E43" s="40">
        <f>E44+E45</f>
        <v>2463228</v>
      </c>
    </row>
    <row r="44" spans="1:5" ht="15.75" thickBot="1" x14ac:dyDescent="0.3">
      <c r="A44" s="27">
        <v>41</v>
      </c>
      <c r="B44" s="27" t="s">
        <v>10</v>
      </c>
      <c r="C44" s="36" t="s">
        <v>411</v>
      </c>
      <c r="D44" s="39" t="s">
        <v>198</v>
      </c>
      <c r="E44" s="41">
        <v>2380477</v>
      </c>
    </row>
    <row r="45" spans="1:5" ht="15.75" thickBot="1" x14ac:dyDescent="0.3">
      <c r="A45" s="27">
        <v>42</v>
      </c>
      <c r="B45" s="27" t="s">
        <v>10</v>
      </c>
      <c r="C45" s="36" t="s">
        <v>412</v>
      </c>
      <c r="D45" s="39" t="s">
        <v>200</v>
      </c>
      <c r="E45" s="41">
        <v>82751</v>
      </c>
    </row>
    <row r="46" spans="1:5" x14ac:dyDescent="0.25">
      <c r="A46" s="27">
        <v>43</v>
      </c>
      <c r="B46" s="27" t="s">
        <v>10</v>
      </c>
      <c r="C46" s="43" t="s">
        <v>413</v>
      </c>
      <c r="D46" s="44" t="s">
        <v>414</v>
      </c>
      <c r="E46" s="45">
        <v>0</v>
      </c>
    </row>
    <row r="47" spans="1:5" x14ac:dyDescent="0.25">
      <c r="A47" s="27">
        <v>44</v>
      </c>
      <c r="B47" s="27" t="s">
        <v>10</v>
      </c>
      <c r="C47" s="46" t="s">
        <v>333</v>
      </c>
      <c r="D47" s="46"/>
      <c r="E47" s="46"/>
    </row>
  </sheetData>
  <mergeCells count="3">
    <mergeCell ref="C47:E47"/>
    <mergeCell ref="A1:D1"/>
    <mergeCell ref="A2:D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2019-11-19T02:09:58Z</dcterms:created>
  <dcterms:modified xsi:type="dcterms:W3CDTF">2019-11-19T02:14:27Z</dcterms:modified>
</cp:coreProperties>
</file>