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4" i="3"/>
  <c r="E13" i="3"/>
  <c r="E12" i="3"/>
  <c r="E11" i="3"/>
  <c r="E10" i="3"/>
  <c r="E9" i="3"/>
  <c r="E7" i="3"/>
  <c r="E6" i="3"/>
  <c r="E5" i="3"/>
  <c r="E42" i="2"/>
  <c r="E40" i="2"/>
  <c r="E36" i="2"/>
  <c r="E33" i="2"/>
  <c r="E32" i="2"/>
  <c r="E31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6" i="1"/>
  <c r="F65" i="1" s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7" i="1" s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8" i="3"/>
  <c r="E4" i="3"/>
  <c r="E24" i="2"/>
  <c r="E25" i="2" s="1"/>
  <c r="E30" i="2" s="1"/>
  <c r="E34" i="2" s="1"/>
  <c r="E45" i="2" s="1"/>
  <c r="E44" i="2"/>
  <c r="F25" i="1"/>
  <c r="F54" i="1"/>
  <c r="F69" i="1" s="1"/>
  <c r="F48" i="1"/>
  <c r="F31" i="1"/>
  <c r="F70" i="1" l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<sst xmlns="http://schemas.openxmlformats.org/spreadsheetml/2006/main" count="411" uniqueCount="267">
  <si>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</si>
  <si>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</si>
  <si>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</si>
  <si>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</si>
  <si>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</si>
  <si>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</si>
  <si>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</si>
  <si>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</si>
  <si>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</si>
  <si>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</si>
  <si>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</si>
  <si>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</si>
  <si>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</si>
  <si>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</si>
  <si>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</si>
  <si>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</si>
  <si>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</si>
  <si>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</si>
  <si>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</si>
  <si>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</si>
  <si>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</si>
  <si>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</si>
  <si>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</si>
  <si>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</si>
  <si>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</si>
  <si>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</si>
  <si>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</si>
  <si>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</si>
  <si>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</si>
  <si>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</si>
  <si>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</si>
  <si>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</si>
  <si>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</si>
  <si>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</si>
  <si>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</si>
  <si>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</si>
  <si>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</si>
  <si>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</si>
  <si>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</si>
  <si>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</si>
  <si>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</si>
  <si>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</si>
  <si>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</si>
  <si>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</si>
  <si>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</si>
  <si>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</si>
  <si>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</si>
  <si>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</si>
  <si>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</si>
  <si>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</si>
  <si>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</si>
  <si>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</si>
  <si>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</si>
  <si>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</si>
  <si>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</si>
  <si>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</si>
  <si>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</si>
  <si>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</si>
  <si>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</si>
  <si>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</si>
  <si>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</si>
  <si>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</si>
  <si>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</si>
  <si>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</si>
  <si>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</si>
  <si>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</si>
  <si>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</si>
  <si>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</si>
  <si>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</si>
  <si>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</si>
  <si>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</si>
  <si>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</si>
  <si>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</si>
  <si>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</si>
  <si>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</si>
  <si>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</si>
  <si>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</si>
  <si>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</si>
  <si>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</si>
  <si>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</si>
  <si>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</si>
  <si>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</si>
  <si>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</si>
  <si>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</si>
  <si>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</si>
  <si>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</si>
  <si>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</si>
  <si>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</si>
  <si>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</si>
  <si>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</si>
  <si>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</si>
  <si>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</si>
  <si>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</si>
  <si>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</si>
  <si>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</si>
  <si>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</si>
  <si>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</si>
  <si>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</si>
  <si>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</si>
  <si>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</si>
  <si>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</si>
  <si>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</si>
  <si>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</si>
  <si>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</si>
  <si>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</si>
  <si>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</si>
  <si>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</si>
  <si>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</si>
  <si>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</si>
  <si>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</si>
  <si>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</si>
  <si>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</si>
  <si>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</si>
  <si>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</si>
  <si>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</si>
  <si>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</si>
  <si>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</si>
  <si>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</si>
  <si>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</si>
  <si>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</si>
  <si>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</si>
  <si>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</si>
  <si>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</si>
  <si>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</si>
  <si>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</si>
  <si>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</si>
  <si>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</si>
  <si>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</si>
  <si>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</si>
  <si>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</si>
  <si>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</si>
  <si>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</si>
  <si>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</si>
  <si>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</si>
  <si>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</si>
  <si>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</si>
  <si>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</si>
  <si>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</si>
  <si>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</si>
  <si>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</si>
  <si>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</si>
  <si>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</si>
  <si>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</si>
  <si>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</si>
  <si>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</si>
  <si>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</si>
  <si>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</si>
  <si>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</si>
  <si>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</si>
  <si>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</si>
  <si>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</si>
  <si>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</si>
  <si>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</si>
  <si>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</si>
  <si>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</si>
  <si>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</si>
  <si>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</si>
  <si>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</si>
  <si>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</si>
  <si>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</si>
  <si>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</si>
  <si>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</si>
  <si>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</si>
  <si>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</si>
  <si>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</si>
  <si>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</si>
  <si>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</si>
  <si>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</si>
  <si>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</si>
  <si>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</si>
  <si>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</si>
  <si>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</si>
  <si>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</si>
  <si>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</si>
  <si>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</si>
  <si>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</si>
  <si>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</si>
  <si>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</si>
  <si>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</si>
  <si>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</si>
  <si>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</si>
  <si>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</si>
  <si>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</si>
  <si>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</si>
  <si>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</si>
  <si>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</si>
  <si>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</si>
  <si>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</si>
  <si>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</si>
  <si>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</si>
  <si>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</si>
  <si>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</si>
  <si>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</si>
  <si>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</si>
  <si>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</si>
  <si>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</si>
  <si>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</si>
  <si>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</si>
  <si>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</si>
  <si>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</si>
  <si>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</si>
  <si>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</si>
  <si>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</si>
  <si>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</si>
  <si>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</si>
  <si>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</si>
  <si>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</si>
  <si>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</si>
  <si>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</si>
  <si>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</si>
  <si>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</si>
  <si>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</si>
  <si>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</si>
  <si>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</si>
  <si>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</si>
  <si>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</si>
  <si>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</si>
  <si>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</si>
  <si>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</si>
  <si>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</si>
  <si>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</si>
  <si>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</si>
  <si>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</si>
  <si>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</si>
  <si>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</si>
  <si>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</si>
  <si>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</si>
  <si>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</si>
  <si>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</si>
  <si>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</si>
  <si>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</si>
  <si>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</si>
  <si>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</si>
  <si>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</si>
  <si>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</si>
  <si>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</si>
  <si>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</si>
  <si>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</si>
  <si>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</si>
  <si>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</si>
  <si>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</si>
  <si>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</si>
  <si>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</si>
  <si>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</si>
  <si>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</si>
  <si>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</si>
  <si>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</si>
  <si>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</si>
  <si>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</si>
  <si>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</si>
  <si>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</si>
  <si>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</si>
  <si>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</si>
  <si>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</si>
  <si>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</si>
  <si>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</si>
  <si>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</si>
  <si>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</si>
  <si>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</si>
  <si>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</si>
  <si>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</si>
  <si>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</si>
  <si>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</si>
  <si>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</si>
  <si>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</si>
  <si>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</si>
  <si>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30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</si>
</sst>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7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7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8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8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0/11%202020/MAPPING%20APOLO%20PUBLIKASI%20BULAN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APOLO 02A"/>
      <sheetName val="B-Pedoman RekAdm"/>
      <sheetName val="APOLO 03A"/>
    </sheetNames>
    <sheetDataSet>
      <sheetData sheetId="0"/>
      <sheetData sheetId="1"/>
      <sheetData sheetId="2"/>
      <sheetData sheetId="3">
        <row r="4">
          <cell r="F4">
            <v>1786952</v>
          </cell>
        </row>
        <row r="5">
          <cell r="F5">
            <v>7481681</v>
          </cell>
        </row>
        <row r="6">
          <cell r="F6">
            <v>1584160</v>
          </cell>
        </row>
        <row r="7">
          <cell r="F7">
            <v>0</v>
          </cell>
        </row>
        <row r="8">
          <cell r="F8">
            <v>13395971</v>
          </cell>
        </row>
        <row r="9">
          <cell r="F9">
            <v>0</v>
          </cell>
        </row>
        <row r="10">
          <cell r="F10">
            <v>20193019</v>
          </cell>
        </row>
        <row r="11">
          <cell r="F11">
            <v>0</v>
          </cell>
        </row>
        <row r="12">
          <cell r="F12">
            <v>39507500</v>
          </cell>
        </row>
        <row r="13">
          <cell r="F13">
            <v>1622318</v>
          </cell>
        </row>
        <row r="14">
          <cell r="F14">
            <v>0</v>
          </cell>
        </row>
        <row r="15">
          <cell r="F15">
            <v>537200</v>
          </cell>
        </row>
        <row r="17">
          <cell r="F17">
            <v>1264</v>
          </cell>
        </row>
        <row r="18">
          <cell r="F18">
            <v>1238708</v>
          </cell>
        </row>
        <row r="19">
          <cell r="F19">
            <v>587</v>
          </cell>
        </row>
        <row r="20">
          <cell r="F20">
            <v>47989</v>
          </cell>
        </row>
        <row r="21">
          <cell r="F21">
            <v>41749</v>
          </cell>
        </row>
        <row r="22">
          <cell r="F22">
            <v>1577342</v>
          </cell>
        </row>
        <row r="23">
          <cell r="F23">
            <v>566845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5067</v>
          </cell>
        </row>
        <row r="28">
          <cell r="F28">
            <v>0</v>
          </cell>
        </row>
        <row r="29">
          <cell r="F29">
            <v>1133456</v>
          </cell>
        </row>
        <row r="33">
          <cell r="F33">
            <v>23344383</v>
          </cell>
        </row>
        <row r="34">
          <cell r="F34">
            <v>21375435</v>
          </cell>
        </row>
        <row r="35">
          <cell r="F35">
            <v>29244463</v>
          </cell>
        </row>
        <row r="36">
          <cell r="F36">
            <v>0</v>
          </cell>
        </row>
        <row r="37">
          <cell r="F37">
            <v>171</v>
          </cell>
        </row>
        <row r="38">
          <cell r="F38">
            <v>934236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693948</v>
          </cell>
        </row>
        <row r="44">
          <cell r="F44">
            <v>11838</v>
          </cell>
        </row>
        <row r="45">
          <cell r="F45">
            <v>0</v>
          </cell>
        </row>
        <row r="46">
          <cell r="F46">
            <v>1482105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765394</v>
          </cell>
        </row>
        <row r="60">
          <cell r="F60">
            <v>0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1338597</v>
          </cell>
        </row>
        <row r="67">
          <cell r="F67">
            <v>0</v>
          </cell>
        </row>
      </sheetData>
      <sheetData sheetId="4"/>
      <sheetData sheetId="5"/>
      <sheetData sheetId="6">
        <row r="5">
          <cell r="E5">
            <v>5494526</v>
          </cell>
        </row>
        <row r="6">
          <cell r="E6">
            <v>1720240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880</v>
          </cell>
        </row>
        <row r="13">
          <cell r="E13">
            <v>0</v>
          </cell>
        </row>
        <row r="14">
          <cell r="E14">
            <v>1954</v>
          </cell>
        </row>
        <row r="15">
          <cell r="E15">
            <v>0</v>
          </cell>
        </row>
        <row r="16">
          <cell r="E16">
            <v>367658</v>
          </cell>
        </row>
        <row r="17">
          <cell r="E17">
            <v>88035</v>
          </cell>
        </row>
        <row r="18">
          <cell r="E18">
            <v>324969</v>
          </cell>
        </row>
        <row r="19">
          <cell r="E19">
            <v>383</v>
          </cell>
        </row>
        <row r="20">
          <cell r="E20">
            <v>1123847</v>
          </cell>
        </row>
        <row r="21">
          <cell r="E21">
            <v>45105</v>
          </cell>
        </row>
        <row r="22">
          <cell r="E22">
            <v>984006</v>
          </cell>
        </row>
        <row r="26">
          <cell r="E26">
            <v>0</v>
          </cell>
        </row>
        <row r="27">
          <cell r="E27">
            <v>-5610</v>
          </cell>
        </row>
        <row r="31">
          <cell r="E31">
            <v>445222</v>
          </cell>
        </row>
        <row r="32">
          <cell r="E32">
            <v>34926</v>
          </cell>
        </row>
      </sheetData>
      <sheetData sheetId="7"/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878228</v>
          </cell>
        </row>
        <row r="9">
          <cell r="E9">
            <v>0</v>
          </cell>
        </row>
        <row r="10">
          <cell r="E10">
            <v>3948640</v>
          </cell>
        </row>
        <row r="11">
          <cell r="E11">
            <v>435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1063738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A3" sqref="A3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51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52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1786952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7481681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1584160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13395971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20193019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39507500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1622318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537200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1240559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1264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1238708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587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47989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41749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1577342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566845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5067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5067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1133456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87023502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23344383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21375435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29244463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171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934236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693948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11838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1482105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77086579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765394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765394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1338597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1338597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9936923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87023502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11" sqref="D1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51" t="s">
        <v>1</v>
      </c>
    </row>
    <row r="2" spans="1:5" ht="21" x14ac:dyDescent="0.25">
      <c r="A2" s="49" t="s">
        <v>266</v>
      </c>
      <c r="B2" s="49"/>
      <c r="C2" s="49"/>
      <c r="D2" s="49"/>
      <c r="E2" s="52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5494526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1720240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3774286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0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880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1954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367658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88035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324969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383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1123847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45105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984006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-2019783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1754503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-5610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-5610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1748893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410296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445222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34926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1338597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f>0</f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1338597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7">
        <v>0</v>
      </c>
    </row>
    <row r="47" spans="1:5" x14ac:dyDescent="0.25">
      <c r="A47" s="30">
        <v>44</v>
      </c>
      <c r="B47" s="30" t="s">
        <v>10</v>
      </c>
      <c r="C47" s="38" t="s">
        <v>230</v>
      </c>
      <c r="D47" s="38"/>
      <c r="E47" s="38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J19" sqref="J19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1.28515625" customWidth="1"/>
    <col min="5" max="5" width="19.85546875" style="1" customWidth="1"/>
  </cols>
  <sheetData>
    <row r="1" spans="1:5" ht="21" x14ac:dyDescent="0.25">
      <c r="A1" s="50" t="s">
        <v>231</v>
      </c>
      <c r="B1" s="50"/>
      <c r="C1" s="50"/>
      <c r="D1" s="50"/>
      <c r="E1" s="51" t="s">
        <v>1</v>
      </c>
    </row>
    <row r="2" spans="1:5" ht="21" x14ac:dyDescent="0.25">
      <c r="A2" s="49" t="s">
        <v>266</v>
      </c>
      <c r="B2" s="49"/>
      <c r="C2" s="49"/>
      <c r="D2" s="49"/>
      <c r="E2" s="52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9" t="s">
        <v>232</v>
      </c>
      <c r="D4" s="40" t="s">
        <v>233</v>
      </c>
      <c r="E4" s="41">
        <f>E5+E6+E7</f>
        <v>878228</v>
      </c>
    </row>
    <row r="5" spans="1:5" ht="15.75" thickBot="1" x14ac:dyDescent="0.3">
      <c r="A5" s="30">
        <v>2</v>
      </c>
      <c r="B5" s="30" t="s">
        <v>10</v>
      </c>
      <c r="C5" s="39" t="s">
        <v>234</v>
      </c>
      <c r="D5" s="42" t="s">
        <v>235</v>
      </c>
      <c r="E5" s="43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9" t="s">
        <v>236</v>
      </c>
      <c r="D6" s="42" t="s">
        <v>237</v>
      </c>
      <c r="E6" s="43">
        <f>'[1]APOLO 03A'!$E$5</f>
        <v>0</v>
      </c>
    </row>
    <row r="7" spans="1:5" ht="15.75" thickBot="1" x14ac:dyDescent="0.3">
      <c r="A7" s="30">
        <v>4</v>
      </c>
      <c r="B7" s="30" t="s">
        <v>10</v>
      </c>
      <c r="C7" s="39" t="s">
        <v>238</v>
      </c>
      <c r="D7" s="42" t="s">
        <v>239</v>
      </c>
      <c r="E7" s="43">
        <f>'[1]APOLO 03A'!$E$6</f>
        <v>878228</v>
      </c>
    </row>
    <row r="8" spans="1:5" ht="15.75" thickBot="1" x14ac:dyDescent="0.3">
      <c r="A8" s="30">
        <v>5</v>
      </c>
      <c r="B8" s="30" t="s">
        <v>10</v>
      </c>
      <c r="C8" s="39" t="s">
        <v>240</v>
      </c>
      <c r="D8" s="42" t="s">
        <v>241</v>
      </c>
      <c r="E8" s="44">
        <f>E9+E12+E13+E14</f>
        <v>3949075</v>
      </c>
    </row>
    <row r="9" spans="1:5" ht="30.75" thickBot="1" x14ac:dyDescent="0.3">
      <c r="A9" s="30">
        <v>6</v>
      </c>
      <c r="B9" s="30" t="s">
        <v>10</v>
      </c>
      <c r="C9" s="39" t="s">
        <v>242</v>
      </c>
      <c r="D9" s="42" t="s">
        <v>243</v>
      </c>
      <c r="E9" s="44">
        <f>E10+E11</f>
        <v>3948640</v>
      </c>
    </row>
    <row r="10" spans="1:5" ht="15.75" thickBot="1" x14ac:dyDescent="0.3">
      <c r="A10" s="30">
        <v>7</v>
      </c>
      <c r="B10" s="30" t="s">
        <v>10</v>
      </c>
      <c r="C10" s="39" t="s">
        <v>244</v>
      </c>
      <c r="D10" s="42" t="s">
        <v>245</v>
      </c>
      <c r="E10" s="43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9" t="s">
        <v>246</v>
      </c>
      <c r="D11" s="42" t="s">
        <v>247</v>
      </c>
      <c r="E11" s="43">
        <f>'[1]APOLO 03A'!$E$10</f>
        <v>3948640</v>
      </c>
    </row>
    <row r="12" spans="1:5" ht="15.75" thickBot="1" x14ac:dyDescent="0.3">
      <c r="A12" s="30">
        <v>9</v>
      </c>
      <c r="B12" s="30" t="s">
        <v>10</v>
      </c>
      <c r="C12" s="39" t="s">
        <v>248</v>
      </c>
      <c r="D12" s="42" t="s">
        <v>249</v>
      </c>
      <c r="E12" s="43">
        <f>'[1]APOLO 03A'!$E$11</f>
        <v>435</v>
      </c>
    </row>
    <row r="13" spans="1:5" ht="30.75" thickBot="1" x14ac:dyDescent="0.3">
      <c r="A13" s="30">
        <v>10</v>
      </c>
      <c r="B13" s="30" t="s">
        <v>10</v>
      </c>
      <c r="C13" s="39" t="s">
        <v>250</v>
      </c>
      <c r="D13" s="42" t="s">
        <v>251</v>
      </c>
      <c r="E13" s="43">
        <f>'[1]APOLO 03A'!$E$12</f>
        <v>0</v>
      </c>
    </row>
    <row r="14" spans="1:5" ht="15.75" thickBot="1" x14ac:dyDescent="0.3">
      <c r="A14" s="30">
        <v>11</v>
      </c>
      <c r="B14" s="30" t="s">
        <v>10</v>
      </c>
      <c r="C14" s="39" t="s">
        <v>252</v>
      </c>
      <c r="D14" s="42" t="s">
        <v>253</v>
      </c>
      <c r="E14" s="43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9" t="s">
        <v>254</v>
      </c>
      <c r="D15" s="42" t="s">
        <v>255</v>
      </c>
      <c r="E15" s="44">
        <f>E16+E17</f>
        <v>13</v>
      </c>
    </row>
    <row r="16" spans="1:5" ht="15.75" thickBot="1" x14ac:dyDescent="0.3">
      <c r="A16" s="30">
        <v>13</v>
      </c>
      <c r="B16" s="30" t="s">
        <v>10</v>
      </c>
      <c r="C16" s="39" t="s">
        <v>256</v>
      </c>
      <c r="D16" s="42" t="s">
        <v>257</v>
      </c>
      <c r="E16" s="43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9" t="s">
        <v>258</v>
      </c>
      <c r="D17" s="42" t="s">
        <v>259</v>
      </c>
      <c r="E17" s="43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9" t="s">
        <v>260</v>
      </c>
      <c r="D18" s="42" t="s">
        <v>261</v>
      </c>
      <c r="E18" s="44">
        <f>E19+E20</f>
        <v>1063738</v>
      </c>
    </row>
    <row r="19" spans="1:5" ht="15.75" thickBot="1" x14ac:dyDescent="0.3">
      <c r="A19" s="30">
        <v>16</v>
      </c>
      <c r="B19" s="30" t="s">
        <v>10</v>
      </c>
      <c r="C19" s="39" t="s">
        <v>262</v>
      </c>
      <c r="D19" s="42" t="s">
        <v>263</v>
      </c>
      <c r="E19" s="43">
        <f>'[1]APOLO 03A'!$E$18</f>
        <v>1063738</v>
      </c>
    </row>
    <row r="20" spans="1:5" x14ac:dyDescent="0.25">
      <c r="A20" s="30">
        <v>17</v>
      </c>
      <c r="B20" s="30" t="s">
        <v>10</v>
      </c>
      <c r="C20" s="45" t="s">
        <v>264</v>
      </c>
      <c r="D20" s="46" t="s">
        <v>265</v>
      </c>
      <c r="E20" s="47">
        <f>'[1]APOLO 03A'!$E$19</f>
        <v>0</v>
      </c>
    </row>
    <row r="21" spans="1:5" x14ac:dyDescent="0.25">
      <c r="A21" s="30">
        <v>18</v>
      </c>
      <c r="B21" s="30" t="s">
        <v>10</v>
      </c>
      <c r="C21" s="48" t="s">
        <v>230</v>
      </c>
      <c r="D21" s="48"/>
      <c r="E21" s="48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adminbjtm</dc:creator>
  <cp:lastModifiedBy>adminbjtm</cp:lastModifiedBy>
  <dcterms:created xsi:type="dcterms:W3CDTF">2020-12-14T13:53:10Z</dcterms:created>
  <dcterms:modified xsi:type="dcterms:W3CDTF">2020-12-14T14:00:24Z</dcterms:modified>
</cp:coreProperties>
</file>