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0\"/>
    </mc:Choice>
  </mc:AlternateContent>
  <bookViews>
    <workbookView xWindow="0" yWindow="0" windowWidth="28800" windowHeight="12435" activeTab="2"/>
  </bookViews>
  <sheets>
    <sheet name="Neraca" sheetId="1" r:id="rId1"/>
    <sheet name="Laba Rugi" sheetId="2" r:id="rId2"/>
    <sheet name="Komitmen Kontinje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 s="1"/>
  <c r="E17" i="3"/>
  <c r="E16" i="3"/>
  <c r="E15" i="3"/>
  <c r="E14" i="3"/>
  <c r="E13" i="3"/>
  <c r="E12" i="3"/>
  <c r="E11" i="3"/>
  <c r="E10" i="3"/>
  <c r="E7" i="3"/>
  <c r="E6" i="3"/>
  <c r="E5" i="3"/>
  <c r="E4" i="3" s="1"/>
  <c r="E42" i="2"/>
  <c r="E40" i="2"/>
  <c r="E36" i="2"/>
  <c r="E44" i="2" s="1"/>
  <c r="E33" i="2"/>
  <c r="E32" i="2"/>
  <c r="E31" i="2" s="1"/>
  <c r="E28" i="2"/>
  <c r="E27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7" i="2"/>
  <c r="E6" i="2"/>
  <c r="F68" i="1"/>
  <c r="F67" i="1"/>
  <c r="F66" i="1"/>
  <c r="F64" i="1"/>
  <c r="F63" i="1"/>
  <c r="F62" i="1" s="1"/>
  <c r="F61" i="1"/>
  <c r="F60" i="1"/>
  <c r="F58" i="1"/>
  <c r="F57" i="1"/>
  <c r="F56" i="1"/>
  <c r="F55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4" i="1"/>
  <c r="F23" i="1"/>
  <c r="F22" i="1"/>
  <c r="F21" i="1"/>
  <c r="F20" i="1"/>
  <c r="F19" i="1"/>
  <c r="F17" i="1" s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E9" i="3" l="1"/>
  <c r="E8" i="3" s="1"/>
  <c r="E8" i="2"/>
  <c r="E29" i="2"/>
  <c r="F25" i="1"/>
  <c r="F31" i="1" s="1"/>
  <c r="F59" i="1"/>
  <c r="F54" i="1"/>
  <c r="F65" i="1"/>
  <c r="E24" i="2"/>
  <c r="E25" i="2" s="1"/>
  <c r="E30" i="2" s="1"/>
  <c r="E34" i="2" s="1"/>
  <c r="E45" i="2" s="1"/>
  <c r="F50" i="1"/>
  <c r="F69" i="1" s="1"/>
  <c r="F70" i="1" s="1"/>
  <c r="F48" i="1"/>
</calcChain>
</file>

<file path=xl/sharedStrings.xml><?xml version="1.0" encoding="utf-8"?>
<sst xmlns="http://schemas.openxmlformats.org/spreadsheetml/2006/main" count="408" uniqueCount="266">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</sst>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7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7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5" xfId="0" applyFont="1" applyFill="1" applyBorder="1" applyAlignment="1">
      <alignment horizontal="left" vertical="top" wrapText="1"/>
    </xf>
    <xf numFmtId="164" fontId="11" fillId="8" borderId="6" xfId="1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top" wrapText="1"/>
    </xf>
    <xf numFmtId="164" fontId="11" fillId="5" borderId="8" xfId="1" applyNumberFormat="1" applyFont="1" applyFill="1" applyBorder="1" applyAlignment="1">
      <alignment horizontal="center" vertical="center"/>
    </xf>
    <xf numFmtId="164" fontId="11" fillId="8" borderId="8" xfId="1" applyNumberFormat="1" applyFont="1" applyFill="1" applyBorder="1" applyAlignment="1">
      <alignment horizontal="center" vertical="center"/>
    </xf>
    <xf numFmtId="0" fontId="5" fillId="4" borderId="9" xfId="0" quotePrefix="1" applyFont="1" applyFill="1" applyBorder="1"/>
    <xf numFmtId="0" fontId="5" fillId="4" borderId="10" xfId="0" applyFont="1" applyFill="1" applyBorder="1" applyAlignment="1">
      <alignment horizontal="left" vertical="top" wrapText="1"/>
    </xf>
    <xf numFmtId="164" fontId="11" fillId="0" borderId="1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5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0/10%202020/MAPPING%20APOLO%20PUBLIKASI%20BULAN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APOLO 02A"/>
      <sheetName val="B-Pedoman RekAdm"/>
      <sheetName val="APOLO 03A"/>
    </sheetNames>
    <sheetDataSet>
      <sheetData sheetId="0"/>
      <sheetData sheetId="1"/>
      <sheetData sheetId="2"/>
      <sheetData sheetId="3">
        <row r="4">
          <cell r="F4">
            <v>1526067</v>
          </cell>
        </row>
        <row r="5">
          <cell r="F5">
            <v>6029494</v>
          </cell>
        </row>
        <row r="6">
          <cell r="F6">
            <v>1558583</v>
          </cell>
        </row>
        <row r="7">
          <cell r="F7">
            <v>0</v>
          </cell>
        </row>
        <row r="8">
          <cell r="F8">
            <v>13716049</v>
          </cell>
        </row>
        <row r="9">
          <cell r="F9">
            <v>0</v>
          </cell>
        </row>
        <row r="10">
          <cell r="F10">
            <v>22557818</v>
          </cell>
        </row>
        <row r="11">
          <cell r="F11">
            <v>0</v>
          </cell>
        </row>
        <row r="12">
          <cell r="F12">
            <v>39235166</v>
          </cell>
        </row>
        <row r="13">
          <cell r="F13">
            <v>1614881</v>
          </cell>
        </row>
        <row r="14">
          <cell r="F14">
            <v>0</v>
          </cell>
        </row>
        <row r="15">
          <cell r="F15">
            <v>597369</v>
          </cell>
        </row>
        <row r="17">
          <cell r="F17">
            <v>1258</v>
          </cell>
        </row>
        <row r="18">
          <cell r="F18">
            <v>1249567</v>
          </cell>
        </row>
        <row r="19">
          <cell r="F19">
            <v>578</v>
          </cell>
        </row>
        <row r="20">
          <cell r="F20">
            <v>47917</v>
          </cell>
        </row>
        <row r="21">
          <cell r="F21">
            <v>41392</v>
          </cell>
        </row>
        <row r="22">
          <cell r="F22">
            <v>1572805</v>
          </cell>
        </row>
        <row r="23">
          <cell r="F23">
            <v>563767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4132</v>
          </cell>
        </row>
        <row r="28">
          <cell r="F28">
            <v>0</v>
          </cell>
        </row>
        <row r="29">
          <cell r="F29">
            <v>1151296</v>
          </cell>
        </row>
        <row r="33">
          <cell r="F33">
            <v>24885618</v>
          </cell>
        </row>
        <row r="34">
          <cell r="F34">
            <v>20977130</v>
          </cell>
        </row>
        <row r="35">
          <cell r="F35">
            <v>29058760</v>
          </cell>
        </row>
        <row r="36">
          <cell r="F36">
            <v>0</v>
          </cell>
        </row>
        <row r="37">
          <cell r="F37">
            <v>158</v>
          </cell>
        </row>
        <row r="38">
          <cell r="F38">
            <v>860046</v>
          </cell>
        </row>
        <row r="39">
          <cell r="F39">
            <v>8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671947</v>
          </cell>
        </row>
        <row r="44">
          <cell r="F44">
            <v>18353</v>
          </cell>
        </row>
        <row r="45">
          <cell r="F45">
            <v>0</v>
          </cell>
        </row>
        <row r="46">
          <cell r="F46">
            <v>1503385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748183</v>
          </cell>
        </row>
        <row r="60">
          <cell r="F60">
            <v>13111</v>
          </cell>
        </row>
        <row r="62">
          <cell r="F62">
            <v>3546323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1211606</v>
          </cell>
        </row>
        <row r="67">
          <cell r="F67">
            <v>0</v>
          </cell>
        </row>
      </sheetData>
      <sheetData sheetId="4"/>
      <sheetData sheetId="5"/>
      <sheetData sheetId="6">
        <row r="5">
          <cell r="E5">
            <v>4966856</v>
          </cell>
        </row>
        <row r="6">
          <cell r="E6">
            <v>1543200</v>
          </cell>
        </row>
        <row r="9">
          <cell r="E9">
            <v>-8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880</v>
          </cell>
        </row>
        <row r="13">
          <cell r="E13">
            <v>0</v>
          </cell>
        </row>
        <row r="14">
          <cell r="E14">
            <v>2356</v>
          </cell>
        </row>
        <row r="15">
          <cell r="E15">
            <v>0</v>
          </cell>
        </row>
        <row r="16">
          <cell r="E16">
            <v>339097</v>
          </cell>
        </row>
        <row r="17">
          <cell r="E17">
            <v>81426</v>
          </cell>
        </row>
        <row r="18">
          <cell r="E18">
            <v>331836</v>
          </cell>
        </row>
        <row r="19">
          <cell r="E19">
            <v>383</v>
          </cell>
        </row>
        <row r="20">
          <cell r="E20">
            <v>1012178</v>
          </cell>
        </row>
        <row r="21">
          <cell r="E21">
            <v>37989</v>
          </cell>
        </row>
        <row r="22">
          <cell r="E22">
            <v>878830</v>
          </cell>
        </row>
        <row r="26">
          <cell r="E26">
            <v>0</v>
          </cell>
        </row>
        <row r="27">
          <cell r="E27">
            <v>-5832</v>
          </cell>
        </row>
        <row r="31">
          <cell r="E31">
            <v>405610</v>
          </cell>
        </row>
        <row r="32">
          <cell r="E32">
            <v>36857</v>
          </cell>
        </row>
      </sheetData>
      <sheetData sheetId="7"/>
      <sheetData sheetId="8">
        <row r="4">
          <cell r="E4">
            <v>0</v>
          </cell>
        </row>
        <row r="5">
          <cell r="E5">
            <v>1090</v>
          </cell>
        </row>
        <row r="6">
          <cell r="E6">
            <v>878063</v>
          </cell>
        </row>
        <row r="9">
          <cell r="E9">
            <v>0</v>
          </cell>
        </row>
        <row r="10">
          <cell r="E10">
            <v>3958717</v>
          </cell>
        </row>
        <row r="11">
          <cell r="E11">
            <v>2976</v>
          </cell>
        </row>
        <row r="12">
          <cell r="E12">
            <v>1098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1085702</v>
          </cell>
        </row>
        <row r="19"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D1" workbookViewId="0">
      <selection activeCell="I11" sqref="I11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51" t="s">
        <v>0</v>
      </c>
      <c r="B1" s="51"/>
      <c r="C1" s="51"/>
      <c r="D1" s="51"/>
      <c r="E1" s="51"/>
      <c r="F1" s="52" t="s">
        <v>1</v>
      </c>
    </row>
    <row r="2" spans="1:7" ht="21" x14ac:dyDescent="0.25">
      <c r="A2" s="53">
        <v>44135</v>
      </c>
      <c r="B2" s="54"/>
      <c r="C2" s="54"/>
      <c r="D2" s="54"/>
      <c r="E2" s="54"/>
      <c r="F2" s="55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1526067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6029494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1558583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13716049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22557818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39235166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1614881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597369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1251403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1258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1249567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578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47917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41392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1572805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563767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4132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4132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1151296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87755015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24885618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20977130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</f>
        <v>29058760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158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860046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8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671947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18353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1503385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77975405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735072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</f>
        <v>748183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</f>
        <v>13111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3546323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3546323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1211606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1211606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9779610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87755015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F1:F2"/>
    <mergeCell ref="A1:E1"/>
    <mergeCell ref="A2:E2"/>
    <mergeCell ref="D69:E69"/>
    <mergeCell ref="D70:E70"/>
    <mergeCell ref="C71:F71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1" workbookViewId="0">
      <selection activeCell="I45" sqref="I45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51" t="s">
        <v>144</v>
      </c>
      <c r="B1" s="51"/>
      <c r="C1" s="51"/>
      <c r="D1" s="51"/>
      <c r="E1" s="52" t="s">
        <v>1</v>
      </c>
    </row>
    <row r="2" spans="1:5" ht="21" x14ac:dyDescent="0.25">
      <c r="A2" s="53">
        <v>44135</v>
      </c>
      <c r="B2" s="54"/>
      <c r="C2" s="54"/>
      <c r="D2" s="54"/>
      <c r="E2" s="55"/>
    </row>
    <row r="3" spans="1:5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4966856</v>
      </c>
    </row>
    <row r="7" spans="1:5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1543200</v>
      </c>
    </row>
    <row r="8" spans="1:5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3423656</v>
      </c>
    </row>
    <row r="9" spans="1:5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-8</v>
      </c>
    </row>
    <row r="11" spans="1:5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0</v>
      </c>
    </row>
    <row r="13" spans="1:5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880</v>
      </c>
    </row>
    <row r="14" spans="1:5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2356</v>
      </c>
    </row>
    <row r="16" spans="1:5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339097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81426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331836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383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1012178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37989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</f>
        <v>878830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-1837465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1586191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0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</f>
        <v>-5832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-5832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1580359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368753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405610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36857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1211606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f>0</f>
        <v>0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0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1211606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7">
        <v>0</v>
      </c>
    </row>
    <row r="47" spans="1:5" x14ac:dyDescent="0.25">
      <c r="A47" s="30">
        <v>44</v>
      </c>
      <c r="B47" s="30" t="s">
        <v>10</v>
      </c>
      <c r="C47" s="38" t="s">
        <v>230</v>
      </c>
      <c r="D47" s="39"/>
      <c r="E47" s="40"/>
    </row>
  </sheetData>
  <mergeCells count="4">
    <mergeCell ref="C47:E47"/>
    <mergeCell ref="E1:E2"/>
    <mergeCell ref="A1:D1"/>
    <mergeCell ref="A2:D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D1" workbookViewId="0">
      <selection activeCell="H10" sqref="H1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83" customWidth="1"/>
    <col min="5" max="5" width="19.85546875" style="1" customWidth="1"/>
  </cols>
  <sheetData>
    <row r="1" spans="1:5" ht="21" x14ac:dyDescent="0.25">
      <c r="A1" s="54" t="s">
        <v>231</v>
      </c>
      <c r="B1" s="54"/>
      <c r="C1" s="54"/>
      <c r="D1" s="54"/>
      <c r="E1" s="52" t="s">
        <v>1</v>
      </c>
    </row>
    <row r="2" spans="1:5" ht="21" x14ac:dyDescent="0.25">
      <c r="A2" s="53">
        <v>44135</v>
      </c>
      <c r="B2" s="54"/>
      <c r="C2" s="54"/>
      <c r="D2" s="54"/>
      <c r="E2" s="55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41" t="s">
        <v>232</v>
      </c>
      <c r="D4" s="42" t="s">
        <v>233</v>
      </c>
      <c r="E4" s="43">
        <f>E5+E6+E7</f>
        <v>879153</v>
      </c>
    </row>
    <row r="5" spans="1:5" ht="15.75" thickBot="1" x14ac:dyDescent="0.3">
      <c r="A5" s="30">
        <v>2</v>
      </c>
      <c r="B5" s="30" t="s">
        <v>10</v>
      </c>
      <c r="C5" s="41" t="s">
        <v>234</v>
      </c>
      <c r="D5" s="44" t="s">
        <v>235</v>
      </c>
      <c r="E5" s="45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41" t="s">
        <v>236</v>
      </c>
      <c r="D6" s="44" t="s">
        <v>237</v>
      </c>
      <c r="E6" s="45">
        <f>'[1]APOLO 03A'!$E$5</f>
        <v>1090</v>
      </c>
    </row>
    <row r="7" spans="1:5" ht="15.75" thickBot="1" x14ac:dyDescent="0.3">
      <c r="A7" s="30">
        <v>4</v>
      </c>
      <c r="B7" s="30" t="s">
        <v>10</v>
      </c>
      <c r="C7" s="41" t="s">
        <v>238</v>
      </c>
      <c r="D7" s="44" t="s">
        <v>239</v>
      </c>
      <c r="E7" s="45">
        <f>'[1]APOLO 03A'!$E$6</f>
        <v>878063</v>
      </c>
    </row>
    <row r="8" spans="1:5" ht="15.75" thickBot="1" x14ac:dyDescent="0.3">
      <c r="A8" s="30">
        <v>5</v>
      </c>
      <c r="B8" s="30" t="s">
        <v>10</v>
      </c>
      <c r="C8" s="41" t="s">
        <v>240</v>
      </c>
      <c r="D8" s="44" t="s">
        <v>241</v>
      </c>
      <c r="E8" s="46">
        <f>E9+E12+E13+E14</f>
        <v>3962791</v>
      </c>
    </row>
    <row r="9" spans="1:5" ht="15.75" thickBot="1" x14ac:dyDescent="0.3">
      <c r="A9" s="30">
        <v>6</v>
      </c>
      <c r="B9" s="30" t="s">
        <v>10</v>
      </c>
      <c r="C9" s="41" t="s">
        <v>242</v>
      </c>
      <c r="D9" s="44" t="s">
        <v>243</v>
      </c>
      <c r="E9" s="46">
        <f>E10+E11</f>
        <v>3958717</v>
      </c>
    </row>
    <row r="10" spans="1:5" ht="15.75" thickBot="1" x14ac:dyDescent="0.3">
      <c r="A10" s="30">
        <v>7</v>
      </c>
      <c r="B10" s="30" t="s">
        <v>10</v>
      </c>
      <c r="C10" s="41" t="s">
        <v>244</v>
      </c>
      <c r="D10" s="44" t="s">
        <v>245</v>
      </c>
      <c r="E10" s="45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41" t="s">
        <v>246</v>
      </c>
      <c r="D11" s="44" t="s">
        <v>247</v>
      </c>
      <c r="E11" s="45">
        <f>'[1]APOLO 03A'!$E$10</f>
        <v>3958717</v>
      </c>
    </row>
    <row r="12" spans="1:5" ht="15.75" thickBot="1" x14ac:dyDescent="0.3">
      <c r="A12" s="30">
        <v>9</v>
      </c>
      <c r="B12" s="30" t="s">
        <v>10</v>
      </c>
      <c r="C12" s="41" t="s">
        <v>248</v>
      </c>
      <c r="D12" s="44" t="s">
        <v>249</v>
      </c>
      <c r="E12" s="45">
        <f>'[1]APOLO 03A'!$E$11</f>
        <v>2976</v>
      </c>
    </row>
    <row r="13" spans="1:5" ht="30.75" thickBot="1" x14ac:dyDescent="0.3">
      <c r="A13" s="30">
        <v>10</v>
      </c>
      <c r="B13" s="30" t="s">
        <v>10</v>
      </c>
      <c r="C13" s="41" t="s">
        <v>250</v>
      </c>
      <c r="D13" s="44" t="s">
        <v>251</v>
      </c>
      <c r="E13" s="45">
        <f>'[1]APOLO 03A'!$E$12</f>
        <v>1098</v>
      </c>
    </row>
    <row r="14" spans="1:5" ht="15.75" thickBot="1" x14ac:dyDescent="0.3">
      <c r="A14" s="30">
        <v>11</v>
      </c>
      <c r="B14" s="30" t="s">
        <v>10</v>
      </c>
      <c r="C14" s="41" t="s">
        <v>252</v>
      </c>
      <c r="D14" s="44" t="s">
        <v>253</v>
      </c>
      <c r="E14" s="45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41" t="s">
        <v>254</v>
      </c>
      <c r="D15" s="44" t="s">
        <v>255</v>
      </c>
      <c r="E15" s="46">
        <f>E16+E17</f>
        <v>13</v>
      </c>
    </row>
    <row r="16" spans="1:5" ht="15.75" thickBot="1" x14ac:dyDescent="0.3">
      <c r="A16" s="30">
        <v>13</v>
      </c>
      <c r="B16" s="30" t="s">
        <v>10</v>
      </c>
      <c r="C16" s="41" t="s">
        <v>256</v>
      </c>
      <c r="D16" s="44" t="s">
        <v>257</v>
      </c>
      <c r="E16" s="45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41" t="s">
        <v>258</v>
      </c>
      <c r="D17" s="44" t="s">
        <v>259</v>
      </c>
      <c r="E17" s="45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41" t="s">
        <v>260</v>
      </c>
      <c r="D18" s="44" t="s">
        <v>261</v>
      </c>
      <c r="E18" s="46">
        <f>E19+E20</f>
        <v>1085702</v>
      </c>
    </row>
    <row r="19" spans="1:5" ht="15.75" thickBot="1" x14ac:dyDescent="0.3">
      <c r="A19" s="30">
        <v>16</v>
      </c>
      <c r="B19" s="30" t="s">
        <v>10</v>
      </c>
      <c r="C19" s="41" t="s">
        <v>262</v>
      </c>
      <c r="D19" s="44" t="s">
        <v>263</v>
      </c>
      <c r="E19" s="45">
        <f>'[1]APOLO 03A'!$E$18</f>
        <v>1085702</v>
      </c>
    </row>
    <row r="20" spans="1:5" x14ac:dyDescent="0.25">
      <c r="A20" s="30">
        <v>17</v>
      </c>
      <c r="B20" s="30" t="s">
        <v>10</v>
      </c>
      <c r="C20" s="47" t="s">
        <v>264</v>
      </c>
      <c r="D20" s="48" t="s">
        <v>265</v>
      </c>
      <c r="E20" s="49">
        <f>'[1]APOLO 03A'!$E$19</f>
        <v>0</v>
      </c>
    </row>
    <row r="21" spans="1:5" x14ac:dyDescent="0.25">
      <c r="A21" s="30">
        <v>18</v>
      </c>
      <c r="B21" s="30" t="s">
        <v>10</v>
      </c>
      <c r="C21" s="50" t="s">
        <v>230</v>
      </c>
      <c r="D21" s="50"/>
      <c r="E21" s="50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Kontinjesi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2020-11-11T05:59:53Z</dcterms:created>
  <dcterms:modified xsi:type="dcterms:W3CDTF">2020-11-11T06:10:10Z</dcterms:modified>
</cp:coreProperties>
</file>