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7" i="3"/>
  <c r="E16" i="3"/>
  <c r="E15" i="3"/>
  <c r="E14" i="3"/>
  <c r="E13" i="3"/>
  <c r="E12" i="3"/>
  <c r="E11" i="3"/>
  <c r="E10" i="3"/>
  <c r="E9" i="3" s="1"/>
  <c r="E7" i="3"/>
  <c r="E6" i="3"/>
  <c r="E5" i="3"/>
  <c r="E4" i="3" s="1"/>
  <c r="E42" i="2"/>
  <c r="E40" i="2"/>
  <c r="E36" i="2"/>
  <c r="E33" i="2"/>
  <c r="E31" i="2" s="1"/>
  <c r="E32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8" i="2" s="1"/>
  <c r="E6" i="2"/>
  <c r="F68" i="1"/>
  <c r="F67" i="1"/>
  <c r="F66" i="1"/>
  <c r="F65" i="1"/>
  <c r="F64" i="1"/>
  <c r="F63" i="1"/>
  <c r="F62" i="1" s="1"/>
  <c r="F61" i="1"/>
  <c r="F60" i="1"/>
  <c r="F59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29" i="2" l="1"/>
  <c r="F50" i="1"/>
  <c r="E8" i="3"/>
  <c r="E18" i="3"/>
  <c r="E24" i="2"/>
  <c r="E25" i="2" s="1"/>
  <c r="E30" i="2" s="1"/>
  <c r="E34" i="2" s="1"/>
  <c r="E45" i="2" s="1"/>
  <c r="E44" i="2"/>
  <c r="F54" i="1"/>
  <c r="F48" i="1"/>
  <c r="F31" i="1"/>
  <c r="F69" i="1" l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<sst xmlns="http://schemas.openxmlformats.org/spreadsheetml/2006/main" count="411" uniqueCount="267">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</sst>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7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7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8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8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1%202021/MAPPING%20APOLO%20PUBLIKASI%20BULANAN%20JAN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 refreshError="1"/>
      <sheetData sheetId="1" refreshError="1"/>
      <sheetData sheetId="2" refreshError="1"/>
      <sheetData sheetId="3">
        <row r="4">
          <cell r="F4">
            <v>1563551</v>
          </cell>
        </row>
        <row r="5">
          <cell r="F5">
            <v>3226280</v>
          </cell>
        </row>
        <row r="6">
          <cell r="F6">
            <v>2761893</v>
          </cell>
        </row>
        <row r="7">
          <cell r="F7">
            <v>0</v>
          </cell>
        </row>
        <row r="8">
          <cell r="F8">
            <v>15689522</v>
          </cell>
        </row>
        <row r="9">
          <cell r="F9">
            <v>0</v>
          </cell>
        </row>
        <row r="10">
          <cell r="F10">
            <v>17478309</v>
          </cell>
        </row>
        <row r="11">
          <cell r="F11">
            <v>0</v>
          </cell>
        </row>
        <row r="12">
          <cell r="F12">
            <v>39530805</v>
          </cell>
        </row>
        <row r="13">
          <cell r="F13">
            <v>1604534</v>
          </cell>
        </row>
        <row r="14">
          <cell r="F14">
            <v>0</v>
          </cell>
        </row>
        <row r="15">
          <cell r="F15">
            <v>549192</v>
          </cell>
        </row>
        <row r="17">
          <cell r="F17">
            <v>14073</v>
          </cell>
        </row>
        <row r="18">
          <cell r="F18">
            <v>1482055</v>
          </cell>
        </row>
        <row r="19">
          <cell r="F19">
            <v>4473</v>
          </cell>
        </row>
        <row r="20">
          <cell r="F20">
            <v>47989</v>
          </cell>
        </row>
        <row r="21">
          <cell r="F21">
            <v>42363</v>
          </cell>
        </row>
        <row r="22">
          <cell r="F22">
            <v>1576442</v>
          </cell>
        </row>
        <row r="23">
          <cell r="F23">
            <v>567466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3554</v>
          </cell>
        </row>
        <row r="28">
          <cell r="F28">
            <v>0</v>
          </cell>
        </row>
        <row r="29">
          <cell r="F29">
            <v>1476073</v>
          </cell>
        </row>
        <row r="33">
          <cell r="F33">
            <v>21355904</v>
          </cell>
        </row>
        <row r="34">
          <cell r="F34">
            <v>20652840</v>
          </cell>
        </row>
        <row r="35">
          <cell r="F35">
            <v>27840805</v>
          </cell>
        </row>
        <row r="36">
          <cell r="F36">
            <v>0</v>
          </cell>
        </row>
        <row r="37">
          <cell r="F37">
            <v>230</v>
          </cell>
        </row>
        <row r="38">
          <cell r="F38">
            <v>1048280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629302</v>
          </cell>
        </row>
        <row r="44">
          <cell r="F44">
            <v>22835</v>
          </cell>
        </row>
        <row r="45">
          <cell r="F45">
            <v>0</v>
          </cell>
        </row>
        <row r="46">
          <cell r="F46">
            <v>1603626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754217</v>
          </cell>
        </row>
        <row r="60">
          <cell r="F60">
            <v>0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1502799</v>
          </cell>
        </row>
        <row r="66">
          <cell r="F66">
            <v>153944</v>
          </cell>
        </row>
        <row r="67">
          <cell r="F67">
            <v>0</v>
          </cell>
        </row>
      </sheetData>
      <sheetData sheetId="4" refreshError="1"/>
      <sheetData sheetId="5" refreshError="1"/>
      <sheetData sheetId="6" refreshError="1"/>
      <sheetData sheetId="7">
        <row r="5">
          <cell r="E5">
            <v>504361</v>
          </cell>
        </row>
        <row r="6">
          <cell r="E6">
            <v>165164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16</v>
          </cell>
        </row>
        <row r="13">
          <cell r="E13">
            <v>0</v>
          </cell>
        </row>
        <row r="14">
          <cell r="E14">
            <v>591</v>
          </cell>
        </row>
        <row r="15">
          <cell r="E15">
            <v>0</v>
          </cell>
        </row>
        <row r="16">
          <cell r="E16">
            <v>34169</v>
          </cell>
        </row>
        <row r="17">
          <cell r="E17">
            <v>6445</v>
          </cell>
        </row>
        <row r="18">
          <cell r="E18">
            <v>47048</v>
          </cell>
        </row>
        <row r="19">
          <cell r="E19">
            <v>0</v>
          </cell>
        </row>
        <row r="20">
          <cell r="E20">
            <v>56412</v>
          </cell>
        </row>
        <row r="21">
          <cell r="E21">
            <v>423</v>
          </cell>
        </row>
        <row r="22">
          <cell r="E22">
            <v>80197</v>
          </cell>
        </row>
        <row r="26">
          <cell r="E26">
            <v>0</v>
          </cell>
        </row>
        <row r="27">
          <cell r="E27">
            <v>2112</v>
          </cell>
        </row>
        <row r="31">
          <cell r="E31">
            <v>46310</v>
          </cell>
        </row>
        <row r="32">
          <cell r="E32">
            <v>2986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941187</v>
          </cell>
        </row>
        <row r="9">
          <cell r="E9">
            <v>0</v>
          </cell>
        </row>
        <row r="10">
          <cell r="E10">
            <v>3914166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645167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F30" sqref="F30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8" t="s">
        <v>0</v>
      </c>
      <c r="B1" s="48"/>
      <c r="C1" s="48"/>
      <c r="D1" s="48"/>
      <c r="E1" s="48"/>
      <c r="F1" s="50" t="s">
        <v>1</v>
      </c>
    </row>
    <row r="2" spans="1:7" ht="21" x14ac:dyDescent="0.25">
      <c r="A2" s="49" t="s">
        <v>266</v>
      </c>
      <c r="B2" s="49"/>
      <c r="C2" s="49"/>
      <c r="D2" s="49"/>
      <c r="E2" s="49"/>
      <c r="F2" s="51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1563551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3226280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2761893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15689522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4">
        <f>'[1]APOLO 01A'!$F$10</f>
        <v>17478309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39530805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1604534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549192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1500601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14073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1482055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4473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47989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42363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1576442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567466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3554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3554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1476073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83397714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21355904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20652840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27840805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230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1048280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629302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22835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1603626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73153822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754217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754217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1656743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1502799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153944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10243892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83397714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22" workbookViewId="0">
      <selection activeCell="H40" sqref="H40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19.85546875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2" t="s">
        <v>1</v>
      </c>
    </row>
    <row r="2" spans="1:5" ht="21" x14ac:dyDescent="0.25">
      <c r="A2" s="49" t="s">
        <v>266</v>
      </c>
      <c r="B2" s="49"/>
      <c r="C2" s="49"/>
      <c r="D2" s="49"/>
      <c r="E2" s="53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504361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165164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339197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16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-'[1]APOLO 02A'!$E$14</f>
        <v>-591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34169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6445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47048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0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56412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423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80197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-144041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195156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0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2112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2112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197268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43324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46310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2986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153944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f>0</f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153944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6">
        <v>0</v>
      </c>
    </row>
    <row r="47" spans="1:5" x14ac:dyDescent="0.25">
      <c r="A47" s="29">
        <v>44</v>
      </c>
      <c r="B47" s="29" t="s">
        <v>10</v>
      </c>
      <c r="C47" s="37" t="s">
        <v>230</v>
      </c>
      <c r="D47" s="37"/>
      <c r="E47" s="37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H11" sqref="H11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92.2851562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52" t="s">
        <v>1</v>
      </c>
    </row>
    <row r="2" spans="1:5" ht="21" x14ac:dyDescent="0.25">
      <c r="A2" s="49" t="s">
        <v>266</v>
      </c>
      <c r="B2" s="49"/>
      <c r="C2" s="49"/>
      <c r="D2" s="49"/>
      <c r="E2" s="53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8" t="s">
        <v>232</v>
      </c>
      <c r="D4" s="39" t="s">
        <v>233</v>
      </c>
      <c r="E4" s="40">
        <f>E5+E6+E7</f>
        <v>941187</v>
      </c>
    </row>
    <row r="5" spans="1:5" ht="15.75" thickBot="1" x14ac:dyDescent="0.3">
      <c r="A5" s="29">
        <v>2</v>
      </c>
      <c r="B5" s="29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8" t="s">
        <v>236</v>
      </c>
      <c r="D6" s="41" t="s">
        <v>237</v>
      </c>
      <c r="E6" s="42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8" t="s">
        <v>238</v>
      </c>
      <c r="D7" s="41" t="s">
        <v>239</v>
      </c>
      <c r="E7" s="42">
        <f>'[1]APOLO 03A'!$E$6</f>
        <v>941187</v>
      </c>
    </row>
    <row r="8" spans="1:5" ht="15.75" thickBot="1" x14ac:dyDescent="0.3">
      <c r="A8" s="29">
        <v>5</v>
      </c>
      <c r="B8" s="29" t="s">
        <v>10</v>
      </c>
      <c r="C8" s="38" t="s">
        <v>240</v>
      </c>
      <c r="D8" s="41" t="s">
        <v>241</v>
      </c>
      <c r="E8" s="43">
        <f>E9+E12+E13+E14</f>
        <v>3914166</v>
      </c>
    </row>
    <row r="9" spans="1:5" ht="30.75" thickBot="1" x14ac:dyDescent="0.3">
      <c r="A9" s="29">
        <v>6</v>
      </c>
      <c r="B9" s="29" t="s">
        <v>10</v>
      </c>
      <c r="C9" s="38" t="s">
        <v>242</v>
      </c>
      <c r="D9" s="41" t="s">
        <v>243</v>
      </c>
      <c r="E9" s="43">
        <f>E10+E11</f>
        <v>3914166</v>
      </c>
    </row>
    <row r="10" spans="1:5" ht="15.75" thickBot="1" x14ac:dyDescent="0.3">
      <c r="A10" s="29">
        <v>7</v>
      </c>
      <c r="B10" s="29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8" t="s">
        <v>246</v>
      </c>
      <c r="D11" s="41" t="s">
        <v>247</v>
      </c>
      <c r="E11" s="42">
        <f>'[1]APOLO 03A'!$E$10</f>
        <v>3914166</v>
      </c>
    </row>
    <row r="12" spans="1:5" ht="15.75" thickBot="1" x14ac:dyDescent="0.3">
      <c r="A12" s="29">
        <v>9</v>
      </c>
      <c r="B12" s="29" t="s">
        <v>10</v>
      </c>
      <c r="C12" s="38" t="s">
        <v>248</v>
      </c>
      <c r="D12" s="41" t="s">
        <v>249</v>
      </c>
      <c r="E12" s="42">
        <f>'[1]APOLO 03A'!$E$11</f>
        <v>0</v>
      </c>
    </row>
    <row r="13" spans="1:5" ht="30.75" thickBot="1" x14ac:dyDescent="0.3">
      <c r="A13" s="29">
        <v>10</v>
      </c>
      <c r="B13" s="29" t="s">
        <v>10</v>
      </c>
      <c r="C13" s="38" t="s">
        <v>250</v>
      </c>
      <c r="D13" s="41" t="s">
        <v>251</v>
      </c>
      <c r="E13" s="42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29">
        <v>13</v>
      </c>
      <c r="B16" s="29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8" t="s">
        <v>260</v>
      </c>
      <c r="D18" s="41" t="s">
        <v>261</v>
      </c>
      <c r="E18" s="43">
        <f>E19+E20</f>
        <v>645167</v>
      </c>
    </row>
    <row r="19" spans="1:5" ht="15.75" thickBot="1" x14ac:dyDescent="0.3">
      <c r="A19" s="29">
        <v>16</v>
      </c>
      <c r="B19" s="29" t="s">
        <v>10</v>
      </c>
      <c r="C19" s="38" t="s">
        <v>262</v>
      </c>
      <c r="D19" s="41" t="s">
        <v>263</v>
      </c>
      <c r="E19" s="42">
        <f>'[1]APOLO 03A'!$E$18</f>
        <v>645167</v>
      </c>
    </row>
    <row r="20" spans="1:5" x14ac:dyDescent="0.25">
      <c r="A20" s="29">
        <v>17</v>
      </c>
      <c r="B20" s="29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29">
        <v>18</v>
      </c>
      <c r="B21" s="29" t="s">
        <v>10</v>
      </c>
      <c r="C21" s="47" t="s">
        <v>230</v>
      </c>
      <c r="D21" s="47"/>
      <c r="E21" s="47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2021-02-24T05:19:46Z</dcterms:created>
  <dcterms:modified xsi:type="dcterms:W3CDTF">2021-02-24T05:32:08Z</dcterms:modified>
</cp:coreProperties>
</file>