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135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 s="1"/>
  <c r="E14" i="3"/>
  <c r="E13" i="3"/>
  <c r="E12" i="3"/>
  <c r="E11" i="3"/>
  <c r="E10" i="3"/>
  <c r="E9" i="3"/>
  <c r="E7" i="3"/>
  <c r="E6" i="3"/>
  <c r="E4" i="3" s="1"/>
  <c r="E5" i="3"/>
  <c r="E40" i="2"/>
  <c r="E36" i="2"/>
  <c r="E44" i="2" s="1"/>
  <c r="E33" i="2"/>
  <c r="E32" i="2"/>
  <c r="E28" i="2"/>
  <c r="E27" i="2"/>
  <c r="E29" i="2" s="1"/>
  <c r="E23" i="2"/>
  <c r="E22" i="2"/>
  <c r="E21" i="2"/>
  <c r="E20" i="2"/>
  <c r="E19" i="2"/>
  <c r="E18" i="2"/>
  <c r="E17" i="2"/>
  <c r="E16" i="2"/>
  <c r="E24" i="2" s="1"/>
  <c r="E15" i="2"/>
  <c r="E14" i="2"/>
  <c r="E13" i="2"/>
  <c r="E12" i="2"/>
  <c r="E11" i="2"/>
  <c r="E10" i="2"/>
  <c r="E7" i="2"/>
  <c r="E6" i="2"/>
  <c r="F68" i="1"/>
  <c r="F67" i="1"/>
  <c r="F66" i="1"/>
  <c r="F64" i="1"/>
  <c r="F63" i="1"/>
  <c r="F62" i="1"/>
  <c r="F61" i="1"/>
  <c r="F60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5" i="1" s="1"/>
  <c r="F27" i="1"/>
  <c r="F26" i="1"/>
  <c r="F24" i="1"/>
  <c r="F23" i="1"/>
  <c r="F22" i="1"/>
  <c r="F21" i="1"/>
  <c r="F20" i="1"/>
  <c r="F17" i="1" s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8" i="3" l="1"/>
  <c r="E8" i="2"/>
  <c r="E31" i="2"/>
  <c r="F59" i="1"/>
  <c r="F50" i="1"/>
  <c r="F69" i="1" s="1"/>
  <c r="F70" i="1" s="1"/>
  <c r="F65" i="1"/>
  <c r="F48" i="1"/>
  <c r="F31" i="1"/>
  <c r="F54" i="1"/>
  <c r="E25" i="2"/>
  <c r="E30" i="2" s="1"/>
  <c r="E34" i="2" l="1"/>
  <c r="E45" i="2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<sst xmlns="http://schemas.openxmlformats.org/spreadsheetml/2006/main" count="411" uniqueCount="267">
  <si>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</si>
  <si>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</si>
  <si>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</si>
  <si>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</si>
  <si>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</si>
  <si>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</si>
  <si>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</si>
  <si>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</si>
  <si>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</si>
  <si>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</si>
  <si>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</si>
  <si>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</si>
  <si>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</si>
  <si>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</si>
  <si>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</si>
  <si>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</si>
  <si>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</si>
  <si>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</si>
  <si>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</si>
  <si>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</si>
  <si>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</si>
  <si>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</si>
  <si>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</si>
  <si>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</si>
  <si>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</si>
  <si>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</si>
  <si>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</si>
  <si>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</si>
  <si>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</si>
  <si>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</si>
  <si>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</si>
  <si>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</si>
  <si>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</si>
  <si>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</si>
  <si>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</si>
  <si>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</si>
  <si>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</si>
  <si>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</si>
  <si>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</si>
  <si>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</si>
  <si>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</si>
  <si>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</si>
  <si>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</si>
  <si>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</si>
  <si>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</si>
  <si>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</si>
  <si>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</si>
  <si>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</si>
  <si>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</si>
  <si>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</si>
  <si>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</si>
  <si>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</si>
  <si>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</si>
  <si>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</si>
  <si>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</si>
  <si>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</si>
  <si>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</si>
  <si>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</si>
  <si>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</si>
  <si>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</si>
  <si>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</si>
  <si>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</si>
  <si>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</si>
  <si>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</si>
  <si>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</si>
  <si>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</si>
  <si>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</si>
  <si>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</si>
  <si>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</si>
  <si>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</si>
  <si>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</si>
  <si>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</si>
  <si>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</si>
  <si>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</si>
  <si>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</si>
  <si>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</si>
  <si>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</si>
  <si>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</si>
  <si>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</si>
  <si>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</si>
  <si>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</si>
  <si>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</si>
  <si>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</si>
  <si>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</si>
  <si>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</si>
  <si>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</si>
  <si>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</si>
  <si>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</si>
  <si>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</si>
  <si>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</si>
  <si>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</si>
  <si>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</si>
  <si>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</si>
  <si>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</si>
  <si>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</si>
  <si>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</si>
  <si>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</si>
  <si>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</si>
  <si>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</si>
  <si>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</si>
  <si>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</si>
  <si>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</si>
  <si>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</si>
  <si>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</si>
  <si>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</si>
  <si>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</si>
  <si>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</si>
  <si>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</si>
  <si>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</si>
  <si>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</si>
  <si>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</si>
  <si>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</si>
  <si>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</si>
  <si>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</si>
  <si>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</si>
  <si>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</si>
  <si>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</si>
  <si>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</si>
  <si>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</si>
  <si>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</si>
  <si>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</si>
  <si>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</si>
  <si>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</si>
  <si>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</si>
  <si>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</si>
  <si>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</si>
  <si>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</si>
  <si>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</si>
  <si>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</si>
  <si>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</si>
  <si>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</si>
  <si>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</si>
  <si>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</si>
  <si>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</si>
  <si>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</si>
  <si>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</si>
  <si>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</si>
  <si>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</si>
  <si>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</si>
  <si>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</si>
  <si>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</si>
  <si>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</si>
  <si>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</si>
  <si>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</si>
  <si>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</si>
  <si>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</si>
  <si>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</si>
  <si>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</si>
  <si>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</si>
  <si>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</si>
  <si>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</si>
  <si>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</si>
  <si>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</si>
  <si>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</si>
  <si>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</si>
  <si>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</si>
  <si>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</si>
  <si>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</si>
  <si>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</si>
  <si>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</si>
  <si>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</si>
  <si>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</si>
  <si>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</si>
  <si>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</si>
  <si>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</si>
  <si>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</si>
  <si>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</si>
  <si>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</si>
  <si>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</si>
  <si>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</si>
  <si>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</si>
  <si>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</si>
  <si>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</si>
  <si>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</si>
  <si>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</si>
  <si>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</si>
  <si>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</si>
  <si>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</si>
  <si>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</si>
  <si>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</si>
  <si>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</si>
  <si>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</si>
  <si>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</si>
  <si>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</si>
  <si>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</si>
  <si>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</si>
  <si>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</si>
  <si>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</si>
  <si>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</si>
  <si>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</si>
  <si>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</si>
  <si>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</si>
  <si>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</si>
  <si>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</si>
  <si>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</si>
  <si>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</si>
  <si>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</si>
  <si>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</si>
  <si>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</si>
  <si>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</si>
  <si>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</si>
  <si>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</si>
  <si>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</si>
  <si>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</si>
  <si>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</si>
  <si>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</si>
  <si>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</si>
  <si>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</si>
  <si>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</si>
  <si>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</si>
  <si>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</si>
  <si>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</si>
  <si>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</si>
  <si>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</si>
  <si>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</si>
  <si>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</si>
  <si>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</si>
  <si>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</si>
  <si>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</si>
  <si>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</si>
  <si>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</si>
  <si>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</si>
  <si>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</si>
  <si>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</si>
  <si>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</si>
  <si>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</si>
  <si>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</si>
  <si>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</si>
  <si>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</si>
  <si>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</si>
  <si>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</si>
  <si>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</si>
  <si>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</si>
  <si>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</si>
  <si>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</si>
  <si>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</si>
  <si>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</si>
  <si>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</si>
  <si>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</si>
  <si>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</si>
  <si>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</si>
  <si>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</si>
  <si>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</si>
  <si>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</si>
  <si>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</si>
  <si>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</si>
  <si>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</si>
  <si>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</si>
  <si>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</si>
  <si>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</si>
  <si>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</si>
  <si>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</si>
  <si>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</si>
  <si>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</si>
  <si>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</si>
  <si>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</si>
  <si>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</si>
  <si>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</si>
  <si>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</si>
  <si>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</si>
  <si>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</si>
  <si>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</si>
  <si>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</si>
  <si>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</si>
  <si>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</si>
  <si>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</si>
  <si>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30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</si>
</sst>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6%202021/MAPPING%20APOLO%20PUBLIKASI%20BULANAN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4">
          <cell r="F4">
            <v>1646210</v>
          </cell>
        </row>
        <row r="5">
          <cell r="F5">
            <v>18039209</v>
          </cell>
        </row>
        <row r="6">
          <cell r="F6">
            <v>4229686</v>
          </cell>
        </row>
        <row r="7">
          <cell r="F7">
            <v>0</v>
          </cell>
        </row>
        <row r="8">
          <cell r="F8">
            <v>22601612</v>
          </cell>
        </row>
        <row r="9">
          <cell r="F9">
            <v>0</v>
          </cell>
        </row>
        <row r="10">
          <cell r="F10">
            <v>4870589</v>
          </cell>
        </row>
        <row r="11">
          <cell r="F11">
            <v>0</v>
          </cell>
        </row>
        <row r="12">
          <cell r="F12">
            <v>40941877</v>
          </cell>
        </row>
        <row r="13">
          <cell r="F13">
            <v>1655131</v>
          </cell>
        </row>
        <row r="14">
          <cell r="F14">
            <v>0</v>
          </cell>
        </row>
        <row r="15">
          <cell r="F15">
            <v>664155</v>
          </cell>
        </row>
        <row r="17">
          <cell r="F17">
            <v>11304</v>
          </cell>
        </row>
        <row r="18">
          <cell r="F18">
            <v>1640332</v>
          </cell>
        </row>
        <row r="19">
          <cell r="F19">
            <v>5654</v>
          </cell>
        </row>
        <row r="20">
          <cell r="F20">
            <v>48429</v>
          </cell>
        </row>
        <row r="21">
          <cell r="F21">
            <v>43678</v>
          </cell>
        </row>
        <row r="22">
          <cell r="F22">
            <v>1844116</v>
          </cell>
        </row>
        <row r="23">
          <cell r="F23">
            <v>651652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111494</v>
          </cell>
        </row>
        <row r="28">
          <cell r="F28">
            <v>0</v>
          </cell>
        </row>
        <row r="29">
          <cell r="F29">
            <v>1178983</v>
          </cell>
        </row>
        <row r="33">
          <cell r="F33">
            <v>22960889</v>
          </cell>
        </row>
        <row r="34">
          <cell r="F34">
            <v>22205415</v>
          </cell>
        </row>
        <row r="35">
          <cell r="F35">
            <v>36357317</v>
          </cell>
        </row>
        <row r="36">
          <cell r="F36">
            <v>0</v>
          </cell>
        </row>
        <row r="37">
          <cell r="F37">
            <v>134</v>
          </cell>
        </row>
        <row r="38">
          <cell r="F38">
            <v>1770418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657182</v>
          </cell>
        </row>
        <row r="44">
          <cell r="F44">
            <v>9661</v>
          </cell>
        </row>
        <row r="45">
          <cell r="F45">
            <v>0</v>
          </cell>
        </row>
        <row r="46">
          <cell r="F46">
            <v>1428148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754382</v>
          </cell>
        </row>
        <row r="60">
          <cell r="F60">
            <v>56476</v>
          </cell>
        </row>
        <row r="62">
          <cell r="F62">
            <v>4301777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803415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3185496</v>
          </cell>
        </row>
        <row r="6">
          <cell r="E6">
            <v>987926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76</v>
          </cell>
        </row>
        <row r="13">
          <cell r="E13">
            <v>0</v>
          </cell>
        </row>
        <row r="14">
          <cell r="E14">
            <v>1764</v>
          </cell>
        </row>
        <row r="15">
          <cell r="E15">
            <v>0</v>
          </cell>
        </row>
        <row r="16">
          <cell r="E16">
            <v>209099</v>
          </cell>
        </row>
        <row r="17">
          <cell r="E17">
            <v>52673</v>
          </cell>
        </row>
        <row r="18">
          <cell r="E18">
            <v>216666</v>
          </cell>
        </row>
        <row r="19">
          <cell r="E19">
            <v>62</v>
          </cell>
        </row>
        <row r="20">
          <cell r="E20">
            <v>576860</v>
          </cell>
        </row>
        <row r="21">
          <cell r="E21">
            <v>15029</v>
          </cell>
        </row>
        <row r="22">
          <cell r="E22">
            <v>596808</v>
          </cell>
        </row>
        <row r="26">
          <cell r="E26">
            <v>8</v>
          </cell>
        </row>
        <row r="27">
          <cell r="E27">
            <v>-20611</v>
          </cell>
        </row>
        <row r="31">
          <cell r="E31">
            <v>315742</v>
          </cell>
        </row>
        <row r="32">
          <cell r="E32">
            <v>84003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1143870</v>
          </cell>
        </row>
        <row r="9">
          <cell r="E9">
            <v>0</v>
          </cell>
        </row>
        <row r="10">
          <cell r="E10">
            <v>3003660</v>
          </cell>
        </row>
        <row r="11">
          <cell r="E11">
            <v>1664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780906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D27" sqref="D27:E27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8" t="s">
        <v>0</v>
      </c>
      <c r="B1" s="48"/>
      <c r="C1" s="48"/>
      <c r="D1" s="48"/>
      <c r="E1" s="48"/>
      <c r="F1" s="50" t="s">
        <v>1</v>
      </c>
    </row>
    <row r="2" spans="1:7" ht="21" x14ac:dyDescent="0.25">
      <c r="A2" s="49" t="s">
        <v>266</v>
      </c>
      <c r="B2" s="49"/>
      <c r="C2" s="49"/>
      <c r="D2" s="49"/>
      <c r="E2" s="49"/>
      <c r="F2" s="51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1646210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18039209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4229686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22601612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4870589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40941877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1655131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664155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1657290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11304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1640332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5654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48429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43678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1844116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651652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111494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111494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1178983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95478871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22960889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22205415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01A'!$F$35+1</f>
        <v>36357318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134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1770418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0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657182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9661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1428148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85389165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697905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01A'!$F$59*0+761279</f>
        <v>761279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01A'!$F$60*0+63374</f>
        <v>63374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4301777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4301777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803415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803415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10089706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95478871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D10" sqref="D1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23.140625" customWidth="1"/>
    <col min="5" max="5" width="17.28515625" style="1" bestFit="1" customWidth="1"/>
  </cols>
  <sheetData>
    <row r="1" spans="1:5" ht="21" x14ac:dyDescent="0.25">
      <c r="A1" s="48" t="s">
        <v>144</v>
      </c>
      <c r="B1" s="48"/>
      <c r="C1" s="48"/>
      <c r="D1" s="48"/>
      <c r="E1" s="50" t="s">
        <v>1</v>
      </c>
    </row>
    <row r="2" spans="1:5" ht="21" x14ac:dyDescent="0.25">
      <c r="A2" s="49" t="s">
        <v>266</v>
      </c>
      <c r="B2" s="49"/>
      <c r="C2" s="49"/>
      <c r="D2" s="49"/>
      <c r="E2" s="51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3185496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987926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2197570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0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0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76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1764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209099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52673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216666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62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576860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15029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02A'!$E$22-2</f>
        <v>596806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-1141811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1055759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8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02A'!$E$27-2</f>
        <v>-20613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-20605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1035154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231739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315742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84003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803415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14852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v>19137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-4285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14852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818267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7" t="s">
        <v>230</v>
      </c>
      <c r="D47" s="37"/>
      <c r="E47" s="37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F21" sqref="F2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98.7109375" customWidth="1"/>
    <col min="5" max="5" width="19.85546875" style="1" customWidth="1"/>
  </cols>
  <sheetData>
    <row r="1" spans="1:5" ht="21" x14ac:dyDescent="0.25">
      <c r="A1" s="48" t="s">
        <v>231</v>
      </c>
      <c r="B1" s="48"/>
      <c r="C1" s="48"/>
      <c r="D1" s="48"/>
      <c r="E1" s="50" t="s">
        <v>1</v>
      </c>
    </row>
    <row r="2" spans="1:5" ht="21" x14ac:dyDescent="0.25">
      <c r="A2" s="49" t="s">
        <v>266</v>
      </c>
      <c r="B2" s="49"/>
      <c r="C2" s="49"/>
      <c r="D2" s="49"/>
      <c r="E2" s="51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8" t="s">
        <v>232</v>
      </c>
      <c r="D4" s="39" t="s">
        <v>233</v>
      </c>
      <c r="E4" s="40">
        <f>E5+E6+E7</f>
        <v>1143870</v>
      </c>
    </row>
    <row r="5" spans="1:5" ht="15.75" thickBot="1" x14ac:dyDescent="0.3">
      <c r="A5" s="30">
        <v>2</v>
      </c>
      <c r="B5" s="30" t="s">
        <v>10</v>
      </c>
      <c r="C5" s="38" t="s">
        <v>234</v>
      </c>
      <c r="D5" s="41" t="s">
        <v>235</v>
      </c>
      <c r="E5" s="42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38" t="s">
        <v>236</v>
      </c>
      <c r="D6" s="41" t="s">
        <v>237</v>
      </c>
      <c r="E6" s="42">
        <f>'[1]APOLO 03A'!$E$5</f>
        <v>0</v>
      </c>
    </row>
    <row r="7" spans="1:5" ht="15.75" thickBot="1" x14ac:dyDescent="0.3">
      <c r="A7" s="30">
        <v>4</v>
      </c>
      <c r="B7" s="30" t="s">
        <v>10</v>
      </c>
      <c r="C7" s="38" t="s">
        <v>238</v>
      </c>
      <c r="D7" s="41" t="s">
        <v>239</v>
      </c>
      <c r="E7" s="42">
        <f>'[1]APOLO 03A'!$E$6</f>
        <v>1143870</v>
      </c>
    </row>
    <row r="8" spans="1:5" ht="15.75" thickBot="1" x14ac:dyDescent="0.3">
      <c r="A8" s="30">
        <v>5</v>
      </c>
      <c r="B8" s="30" t="s">
        <v>10</v>
      </c>
      <c r="C8" s="38" t="s">
        <v>240</v>
      </c>
      <c r="D8" s="41" t="s">
        <v>241</v>
      </c>
      <c r="E8" s="43">
        <f>E9+E12+E13+E14</f>
        <v>3005324</v>
      </c>
    </row>
    <row r="9" spans="1:5" ht="30.75" thickBot="1" x14ac:dyDescent="0.3">
      <c r="A9" s="30">
        <v>6</v>
      </c>
      <c r="B9" s="30" t="s">
        <v>10</v>
      </c>
      <c r="C9" s="38" t="s">
        <v>242</v>
      </c>
      <c r="D9" s="41" t="s">
        <v>243</v>
      </c>
      <c r="E9" s="43">
        <f>E10+E11</f>
        <v>3003660</v>
      </c>
    </row>
    <row r="10" spans="1:5" ht="15.75" thickBot="1" x14ac:dyDescent="0.3">
      <c r="A10" s="30">
        <v>7</v>
      </c>
      <c r="B10" s="30" t="s">
        <v>10</v>
      </c>
      <c r="C10" s="38" t="s">
        <v>244</v>
      </c>
      <c r="D10" s="41" t="s">
        <v>245</v>
      </c>
      <c r="E10" s="42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38" t="s">
        <v>246</v>
      </c>
      <c r="D11" s="41" t="s">
        <v>247</v>
      </c>
      <c r="E11" s="42">
        <f>'[1]APOLO 03A'!$E$10</f>
        <v>3003660</v>
      </c>
    </row>
    <row r="12" spans="1:5" ht="15.75" thickBot="1" x14ac:dyDescent="0.3">
      <c r="A12" s="30">
        <v>9</v>
      </c>
      <c r="B12" s="30" t="s">
        <v>10</v>
      </c>
      <c r="C12" s="38" t="s">
        <v>248</v>
      </c>
      <c r="D12" s="41" t="s">
        <v>249</v>
      </c>
      <c r="E12" s="42">
        <f>'[1]APOLO 03A'!$E$11</f>
        <v>1664</v>
      </c>
    </row>
    <row r="13" spans="1:5" ht="30.75" thickBot="1" x14ac:dyDescent="0.3">
      <c r="A13" s="30">
        <v>10</v>
      </c>
      <c r="B13" s="30" t="s">
        <v>10</v>
      </c>
      <c r="C13" s="38" t="s">
        <v>250</v>
      </c>
      <c r="D13" s="41" t="s">
        <v>251</v>
      </c>
      <c r="E13" s="42">
        <f>'[1]APOLO 03A'!$E$12</f>
        <v>0</v>
      </c>
    </row>
    <row r="14" spans="1:5" ht="15.75" thickBot="1" x14ac:dyDescent="0.3">
      <c r="A14" s="30">
        <v>11</v>
      </c>
      <c r="B14" s="30" t="s">
        <v>10</v>
      </c>
      <c r="C14" s="38" t="s">
        <v>252</v>
      </c>
      <c r="D14" s="41" t="s">
        <v>253</v>
      </c>
      <c r="E14" s="42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30">
        <v>13</v>
      </c>
      <c r="B16" s="30" t="s">
        <v>10</v>
      </c>
      <c r="C16" s="38" t="s">
        <v>256</v>
      </c>
      <c r="D16" s="41" t="s">
        <v>257</v>
      </c>
      <c r="E16" s="42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38" t="s">
        <v>258</v>
      </c>
      <c r="D17" s="41" t="s">
        <v>259</v>
      </c>
      <c r="E17" s="42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38" t="s">
        <v>260</v>
      </c>
      <c r="D18" s="41" t="s">
        <v>261</v>
      </c>
      <c r="E18" s="43">
        <f>E19+E20</f>
        <v>780906</v>
      </c>
    </row>
    <row r="19" spans="1:5" ht="15.75" thickBot="1" x14ac:dyDescent="0.3">
      <c r="A19" s="30">
        <v>16</v>
      </c>
      <c r="B19" s="30" t="s">
        <v>10</v>
      </c>
      <c r="C19" s="38" t="s">
        <v>262</v>
      </c>
      <c r="D19" s="41" t="s">
        <v>263</v>
      </c>
      <c r="E19" s="42">
        <f>'[1]APOLO 03A'!$E$18</f>
        <v>780906</v>
      </c>
    </row>
    <row r="20" spans="1:5" x14ac:dyDescent="0.25">
      <c r="A20" s="30">
        <v>17</v>
      </c>
      <c r="B20" s="30" t="s">
        <v>10</v>
      </c>
      <c r="C20" s="44" t="s">
        <v>264</v>
      </c>
      <c r="D20" s="45" t="s">
        <v>265</v>
      </c>
      <c r="E20" s="46">
        <f>'[1]APOLO 03A'!$E$19</f>
        <v>0</v>
      </c>
    </row>
    <row r="21" spans="1:5" x14ac:dyDescent="0.25">
      <c r="A21" s="30">
        <v>18</v>
      </c>
      <c r="B21" s="30" t="s">
        <v>10</v>
      </c>
      <c r="C21" s="47" t="s">
        <v>230</v>
      </c>
      <c r="D21" s="47"/>
      <c r="E21" s="47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2021-07-30T09:33:20Z</dcterms:created>
  <dcterms:modified xsi:type="dcterms:W3CDTF">2021-07-30T09:40:36Z</dcterms:modified>
</cp:coreProperties>
</file>