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2\"/>
    </mc:Choice>
  </mc:AlternateContent>
  <bookViews>
    <workbookView xWindow="0" yWindow="0" windowWidth="28800" windowHeight="12435" activeTab="2"/>
  </bookViews>
  <sheets>
    <sheet name="NERACA" sheetId="1" r:id="rId1"/>
    <sheet name="LABA RUGI" sheetId="2" r:id="rId2"/>
    <sheet name="KOMITMEN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4" i="3"/>
  <c r="E13" i="3"/>
  <c r="E12" i="3"/>
  <c r="E11" i="3"/>
  <c r="E10" i="3"/>
  <c r="E9" i="3"/>
  <c r="E7" i="3"/>
  <c r="E6" i="3"/>
  <c r="E5" i="3"/>
  <c r="E4" i="3" s="1"/>
  <c r="E40" i="2"/>
  <c r="E36" i="2"/>
  <c r="E44" i="2" s="1"/>
  <c r="E33" i="2"/>
  <c r="E32" i="2"/>
  <c r="E31" i="2" s="1"/>
  <c r="E28" i="2"/>
  <c r="E27" i="2"/>
  <c r="E29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E8" i="2" s="1"/>
  <c r="F68" i="1"/>
  <c r="F67" i="1"/>
  <c r="F66" i="1"/>
  <c r="F64" i="1"/>
  <c r="F63" i="1"/>
  <c r="F62" i="1"/>
  <c r="F61" i="1"/>
  <c r="F60" i="1"/>
  <c r="F58" i="1"/>
  <c r="F57" i="1"/>
  <c r="F56" i="1"/>
  <c r="F55" i="1"/>
  <c r="F54" i="1" s="1"/>
  <c r="F53" i="1"/>
  <c r="F52" i="1"/>
  <c r="F51" i="1"/>
  <c r="F50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5" i="1" s="1"/>
  <c r="F27" i="1"/>
  <c r="F26" i="1"/>
  <c r="F24" i="1"/>
  <c r="F23" i="1"/>
  <c r="F22" i="1"/>
  <c r="F21" i="1"/>
  <c r="F20" i="1"/>
  <c r="F17" i="1" s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8" i="3" l="1"/>
  <c r="E15" i="3"/>
  <c r="E24" i="2"/>
  <c r="F59" i="1"/>
  <c r="F69" i="1" s="1"/>
  <c r="F48" i="1"/>
  <c r="F70" i="1" s="1"/>
  <c r="F65" i="1"/>
  <c r="F31" i="1"/>
  <c r="E25" i="2"/>
  <c r="E30" i="2" s="1"/>
  <c r="E34" i="2" s="1"/>
  <c r="E45" i="2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<sst xmlns="http://schemas.openxmlformats.org/spreadsheetml/2006/main" count="411" uniqueCount="267">
  <si>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</si>
  <si>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</si>
  <si>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</si>
  <si>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</si>
  <si>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</si>
  <si>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</si>
  <si>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</si>
  <si>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</si>
  <si>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</si>
  <si>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</si>
  <si>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</si>
  <si>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</si>
  <si>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</si>
  <si>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</si>
  <si>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</si>
  <si>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</si>
  <si>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</si>
  <si>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</si>
  <si>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</si>
  <si>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</si>
  <si>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</si>
  <si>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</si>
  <si>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</si>
  <si>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</si>
  <si>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</si>
  <si>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</si>
  <si>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</si>
  <si>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</si>
  <si>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</si>
  <si>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</si>
  <si>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</si>
  <si>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</si>
  <si>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</si>
  <si>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</si>
  <si>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</si>
  <si>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</si>
  <si>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</si>
  <si>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</si>
  <si>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</si>
  <si>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</si>
  <si>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</si>
  <si>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</si>
  <si>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</si>
  <si>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</si>
  <si>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</si>
  <si>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</si>
  <si>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</si>
  <si>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</si>
  <si>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</si>
  <si>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</si>
  <si>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</si>
  <si>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</si>
  <si>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</si>
  <si>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</si>
  <si>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</si>
  <si>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</si>
  <si>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</si>
  <si>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</si>
  <si>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</si>
  <si>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</si>
  <si>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</si>
  <si>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</si>
  <si>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</si>
  <si>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</si>
  <si>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</si>
  <si>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</si>
  <si>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</si>
  <si>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</si>
  <si>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</si>
  <si>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</si>
  <si>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</si>
  <si>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</si>
  <si>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</si>
  <si>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</si>
  <si>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</si>
  <si>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</si>
  <si>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</si>
  <si>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</si>
  <si>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</si>
  <si>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</si>
  <si>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</si>
  <si>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</si>
  <si>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</si>
  <si>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</si>
  <si>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</si>
  <si>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</si>
  <si>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</si>
  <si>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</si>
  <si>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</si>
  <si>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</si>
  <si>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</si>
  <si>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</si>
  <si>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</si>
  <si>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</si>
  <si>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</si>
  <si>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</si>
  <si>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</si>
  <si>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</si>
  <si>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</si>
  <si>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</si>
  <si>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</si>
  <si>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</si>
  <si>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</si>
  <si>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</si>
  <si>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</si>
  <si>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</si>
  <si>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</si>
  <si>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</si>
  <si>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</si>
  <si>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</si>
  <si>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</si>
  <si>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</si>
  <si>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</si>
  <si>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</si>
  <si>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</si>
  <si>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</si>
  <si>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</si>
  <si>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</si>
  <si>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</si>
  <si>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</si>
  <si>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</si>
  <si>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</si>
  <si>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</si>
  <si>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</si>
  <si>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</si>
  <si>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</si>
  <si>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</si>
  <si>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</si>
  <si>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</si>
  <si>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</si>
  <si>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</si>
  <si>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</si>
  <si>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</si>
  <si>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</si>
  <si>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</si>
  <si>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</si>
  <si>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</si>
  <si>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</si>
  <si>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</si>
  <si>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</si>
  <si>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</si>
  <si>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</si>
  <si>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</si>
  <si>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</si>
  <si>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</si>
  <si>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</si>
  <si>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</si>
  <si>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</si>
  <si>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</si>
  <si>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</si>
  <si>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</si>
  <si>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</si>
  <si>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</si>
  <si>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</si>
  <si>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</si>
  <si>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</si>
  <si>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</si>
  <si>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</si>
  <si>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</si>
  <si>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</si>
  <si>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</si>
  <si>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</si>
  <si>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</si>
  <si>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</si>
  <si>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</si>
  <si>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</si>
  <si>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</si>
  <si>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</si>
  <si>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</si>
  <si>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</si>
  <si>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</si>
  <si>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</si>
  <si>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</si>
  <si>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</si>
  <si>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</si>
  <si>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</si>
  <si>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</si>
  <si>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</si>
  <si>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</si>
  <si>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</si>
  <si>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</si>
  <si>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</si>
  <si>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</si>
  <si>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</si>
  <si>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</si>
  <si>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</si>
  <si>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</si>
  <si>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</si>
  <si>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</si>
  <si>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</si>
  <si>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</si>
  <si>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</si>
  <si>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</si>
  <si>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</si>
  <si>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</si>
  <si>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</si>
  <si>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</si>
  <si>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</si>
  <si>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</si>
  <si>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</si>
  <si>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</si>
  <si>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</si>
  <si>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</si>
  <si>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</si>
  <si>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</si>
  <si>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</si>
  <si>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</si>
  <si>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</si>
  <si>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</si>
  <si>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</si>
  <si>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</si>
  <si>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</si>
  <si>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</si>
  <si>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</si>
  <si>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</si>
  <si>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</si>
  <si>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</si>
  <si>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</si>
  <si>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</si>
  <si>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</si>
  <si>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</si>
  <si>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</si>
  <si>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</si>
  <si>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</si>
  <si>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</si>
  <si>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</si>
  <si>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</si>
  <si>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</si>
  <si>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</si>
  <si>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</si>
  <si>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</si>
  <si>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</si>
  <si>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</si>
  <si>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</si>
  <si>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</si>
  <si>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</si>
  <si>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</si>
  <si>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</si>
  <si>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</si>
  <si>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</si>
  <si>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</si>
  <si>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</si>
  <si>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</si>
  <si>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</si>
  <si>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</si>
  <si>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</si>
  <si>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</si>
  <si>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</si>
  <si>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</si>
  <si>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</si>
  <si>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</si>
  <si>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</si>
  <si>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</si>
  <si>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</si>
  <si>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</si>
  <si>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</si>
  <si>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</si>
  <si>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</si>
  <si>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</si>
  <si>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</si>
  <si>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</si>
  <si>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</si>
  <si>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</si>
  <si>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</si>
  <si>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</si>
  <si>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</si>
  <si>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30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</si>
</sst>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2/06%202022/MAPPING%20APOLO%20PUBLIKASI%20BULANAN%20JANU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  <sheetName val="MAPPING APOLO PUBLIKASI BULANAN"/>
    </sheetNames>
    <sheetDataSet>
      <sheetData sheetId="0"/>
      <sheetData sheetId="1"/>
      <sheetData sheetId="2"/>
      <sheetData sheetId="3">
        <row r="4">
          <cell r="F4">
            <v>1932381</v>
          </cell>
        </row>
        <row r="5">
          <cell r="F5">
            <v>15395768</v>
          </cell>
        </row>
        <row r="6">
          <cell r="F6">
            <v>3329867</v>
          </cell>
        </row>
        <row r="7">
          <cell r="F7">
            <v>0</v>
          </cell>
        </row>
        <row r="8">
          <cell r="F8">
            <v>26973899</v>
          </cell>
        </row>
        <row r="9">
          <cell r="F9">
            <v>0</v>
          </cell>
        </row>
        <row r="10">
          <cell r="F10">
            <v>16009167</v>
          </cell>
        </row>
        <row r="11">
          <cell r="F11">
            <v>0</v>
          </cell>
        </row>
        <row r="12">
          <cell r="F12">
            <v>41655860</v>
          </cell>
        </row>
        <row r="13">
          <cell r="F13">
            <v>1884517</v>
          </cell>
        </row>
        <row r="14">
          <cell r="F14">
            <v>0</v>
          </cell>
        </row>
        <row r="15">
          <cell r="F15">
            <v>741412</v>
          </cell>
        </row>
        <row r="17">
          <cell r="F17">
            <v>458</v>
          </cell>
        </row>
        <row r="18">
          <cell r="F18">
            <v>1784368</v>
          </cell>
        </row>
        <row r="19">
          <cell r="F19">
            <v>28703</v>
          </cell>
        </row>
        <row r="20">
          <cell r="F20">
            <v>68946</v>
          </cell>
        </row>
        <row r="21">
          <cell r="F21">
            <v>50587</v>
          </cell>
        </row>
        <row r="22">
          <cell r="F22">
            <v>1925757</v>
          </cell>
        </row>
        <row r="23">
          <cell r="F23">
            <v>740305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108444</v>
          </cell>
        </row>
        <row r="28">
          <cell r="F28">
            <v>0</v>
          </cell>
        </row>
        <row r="29">
          <cell r="F29">
            <v>1503422</v>
          </cell>
        </row>
        <row r="33">
          <cell r="F33">
            <v>28054663</v>
          </cell>
        </row>
        <row r="34">
          <cell r="F34">
            <v>23060087</v>
          </cell>
        </row>
        <row r="35">
          <cell r="F35">
            <v>43787371</v>
          </cell>
        </row>
        <row r="36">
          <cell r="F36">
            <v>0</v>
          </cell>
        </row>
        <row r="37">
          <cell r="F37">
            <v>140</v>
          </cell>
        </row>
        <row r="38">
          <cell r="F38">
            <v>969309</v>
          </cell>
        </row>
        <row r="39">
          <cell r="F39">
            <v>924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535128</v>
          </cell>
        </row>
        <row r="44">
          <cell r="F44">
            <v>13194</v>
          </cell>
        </row>
        <row r="45">
          <cell r="F45">
            <v>0</v>
          </cell>
        </row>
        <row r="46">
          <cell r="F46">
            <v>1829223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749717</v>
          </cell>
        </row>
        <row r="60">
          <cell r="F60">
            <v>219104</v>
          </cell>
        </row>
        <row r="62">
          <cell r="F62">
            <v>5042390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815368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3350310</v>
          </cell>
        </row>
        <row r="6">
          <cell r="E6">
            <v>970777</v>
          </cell>
        </row>
        <row r="9">
          <cell r="E9">
            <v>-924</v>
          </cell>
        </row>
        <row r="10">
          <cell r="E10">
            <v>0</v>
          </cell>
        </row>
        <row r="11">
          <cell r="E11">
            <v>2744</v>
          </cell>
        </row>
        <row r="12">
          <cell r="E12">
            <v>515</v>
          </cell>
        </row>
        <row r="13">
          <cell r="E13">
            <v>0</v>
          </cell>
        </row>
        <row r="14">
          <cell r="E14">
            <v>570</v>
          </cell>
        </row>
        <row r="15">
          <cell r="E15">
            <v>0</v>
          </cell>
        </row>
        <row r="16">
          <cell r="E16">
            <v>248488</v>
          </cell>
        </row>
        <row r="17">
          <cell r="E17">
            <v>66061</v>
          </cell>
        </row>
        <row r="18">
          <cell r="E18">
            <v>210212</v>
          </cell>
        </row>
        <row r="19">
          <cell r="E19">
            <v>382</v>
          </cell>
        </row>
        <row r="20">
          <cell r="E20">
            <v>658446</v>
          </cell>
        </row>
        <row r="21">
          <cell r="E21">
            <v>27351</v>
          </cell>
        </row>
        <row r="22">
          <cell r="E22">
            <v>708221</v>
          </cell>
        </row>
        <row r="26">
          <cell r="E26">
            <v>0</v>
          </cell>
        </row>
        <row r="27">
          <cell r="E27">
            <v>-16156</v>
          </cell>
        </row>
        <row r="31">
          <cell r="E31">
            <v>254563</v>
          </cell>
        </row>
        <row r="32">
          <cell r="E32">
            <v>-6288</v>
          </cell>
        </row>
      </sheetData>
      <sheetData sheetId="8">
        <row r="4">
          <cell r="E4">
            <v>0</v>
          </cell>
        </row>
        <row r="5">
          <cell r="E5">
            <v>148975</v>
          </cell>
        </row>
        <row r="6">
          <cell r="E6">
            <v>1106659</v>
          </cell>
        </row>
        <row r="9">
          <cell r="E9">
            <v>0</v>
          </cell>
        </row>
        <row r="10">
          <cell r="E10">
            <v>3782480</v>
          </cell>
        </row>
        <row r="11">
          <cell r="E11">
            <v>0</v>
          </cell>
        </row>
        <row r="12">
          <cell r="E12">
            <v>148975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597205</v>
          </cell>
        </row>
        <row r="19">
          <cell r="E19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D1" workbookViewId="0">
      <selection activeCell="D20" sqref="D20:E2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106.5703125" customWidth="1"/>
    <col min="6" max="6" width="18" style="1" bestFit="1" customWidth="1"/>
    <col min="7" max="7" width="17.140625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48" t="s">
        <v>1</v>
      </c>
    </row>
    <row r="2" spans="1:7" ht="21" x14ac:dyDescent="0.25">
      <c r="A2" s="51" t="s">
        <v>266</v>
      </c>
      <c r="B2" s="51"/>
      <c r="C2" s="51"/>
      <c r="D2" s="51"/>
      <c r="E2" s="51"/>
      <c r="F2" s="49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1932381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15395768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3329867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26973899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16009167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41655860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1884517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741412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1813529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458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1784368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28703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68946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50587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1925757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740305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108444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108444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1503422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108925019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28054663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23060087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</f>
        <v>43787371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140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969309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924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535128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13194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1829223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98250039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530613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</f>
        <v>749717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</f>
        <v>219104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5042390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5042390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815368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815368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10674980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108925019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F1:F2"/>
    <mergeCell ref="A1:E1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H8" sqref="H8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50" t="s">
        <v>144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3350310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970777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2379533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-924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2744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515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570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248488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66061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210212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382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658446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27351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</f>
        <v>708221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-1287158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1092375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0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</f>
        <v>-16156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-16156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1076219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260851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254563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-6288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815368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-268470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v>-331445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62975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-268470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546898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7" t="s">
        <v>230</v>
      </c>
      <c r="D47" s="37"/>
      <c r="E47" s="37"/>
    </row>
  </sheetData>
  <mergeCells count="4">
    <mergeCell ref="C47:E47"/>
    <mergeCell ref="A1:D1"/>
    <mergeCell ref="A2:D2"/>
    <mergeCell ref="E1:E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D1" workbookViewId="0">
      <selection sqref="A1:D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04" customWidth="1"/>
    <col min="5" max="5" width="19.85546875" style="1" customWidth="1"/>
  </cols>
  <sheetData>
    <row r="1" spans="1:5" ht="21" x14ac:dyDescent="0.25">
      <c r="A1" s="50" t="s">
        <v>231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8" t="s">
        <v>232</v>
      </c>
      <c r="D4" s="39" t="s">
        <v>233</v>
      </c>
      <c r="E4" s="40">
        <f>E5+E6+E7</f>
        <v>1255634</v>
      </c>
    </row>
    <row r="5" spans="1:5" ht="15.75" thickBot="1" x14ac:dyDescent="0.3">
      <c r="A5" s="30">
        <v>2</v>
      </c>
      <c r="B5" s="30" t="s">
        <v>10</v>
      </c>
      <c r="C5" s="38" t="s">
        <v>234</v>
      </c>
      <c r="D5" s="41" t="s">
        <v>235</v>
      </c>
      <c r="E5" s="42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38" t="s">
        <v>236</v>
      </c>
      <c r="D6" s="41" t="s">
        <v>237</v>
      </c>
      <c r="E6" s="42">
        <f>'[1]APOLO 03A'!$E$5</f>
        <v>148975</v>
      </c>
    </row>
    <row r="7" spans="1:5" ht="15.75" thickBot="1" x14ac:dyDescent="0.3">
      <c r="A7" s="30">
        <v>4</v>
      </c>
      <c r="B7" s="30" t="s">
        <v>10</v>
      </c>
      <c r="C7" s="38" t="s">
        <v>238</v>
      </c>
      <c r="D7" s="41" t="s">
        <v>239</v>
      </c>
      <c r="E7" s="42">
        <f>'[1]APOLO 03A'!$E$6</f>
        <v>1106659</v>
      </c>
    </row>
    <row r="8" spans="1:5" ht="15.75" thickBot="1" x14ac:dyDescent="0.3">
      <c r="A8" s="30">
        <v>5</v>
      </c>
      <c r="B8" s="30" t="s">
        <v>10</v>
      </c>
      <c r="C8" s="38" t="s">
        <v>240</v>
      </c>
      <c r="D8" s="41" t="s">
        <v>241</v>
      </c>
      <c r="E8" s="43">
        <f>E9+E12+E13+E14</f>
        <v>3931455</v>
      </c>
    </row>
    <row r="9" spans="1:5" ht="30.75" thickBot="1" x14ac:dyDescent="0.3">
      <c r="A9" s="30">
        <v>6</v>
      </c>
      <c r="B9" s="30" t="s">
        <v>10</v>
      </c>
      <c r="C9" s="38" t="s">
        <v>242</v>
      </c>
      <c r="D9" s="41" t="s">
        <v>243</v>
      </c>
      <c r="E9" s="43">
        <f>E10+E11</f>
        <v>3782480</v>
      </c>
    </row>
    <row r="10" spans="1:5" ht="15.75" thickBot="1" x14ac:dyDescent="0.3">
      <c r="A10" s="30">
        <v>7</v>
      </c>
      <c r="B10" s="30" t="s">
        <v>10</v>
      </c>
      <c r="C10" s="38" t="s">
        <v>244</v>
      </c>
      <c r="D10" s="41" t="s">
        <v>245</v>
      </c>
      <c r="E10" s="42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38" t="s">
        <v>246</v>
      </c>
      <c r="D11" s="41" t="s">
        <v>247</v>
      </c>
      <c r="E11" s="42">
        <f>'[1]APOLO 03A'!$E$10</f>
        <v>3782480</v>
      </c>
    </row>
    <row r="12" spans="1:5" ht="15.75" thickBot="1" x14ac:dyDescent="0.3">
      <c r="A12" s="30">
        <v>9</v>
      </c>
      <c r="B12" s="30" t="s">
        <v>10</v>
      </c>
      <c r="C12" s="38" t="s">
        <v>248</v>
      </c>
      <c r="D12" s="41" t="s">
        <v>249</v>
      </c>
      <c r="E12" s="42">
        <f>'[1]APOLO 03A'!$E$11</f>
        <v>0</v>
      </c>
    </row>
    <row r="13" spans="1:5" ht="30.75" thickBot="1" x14ac:dyDescent="0.3">
      <c r="A13" s="30">
        <v>10</v>
      </c>
      <c r="B13" s="30" t="s">
        <v>10</v>
      </c>
      <c r="C13" s="38" t="s">
        <v>250</v>
      </c>
      <c r="D13" s="41" t="s">
        <v>251</v>
      </c>
      <c r="E13" s="42">
        <f>'[1]APOLO 03A'!$E$12</f>
        <v>148975</v>
      </c>
    </row>
    <row r="14" spans="1:5" ht="15.75" thickBot="1" x14ac:dyDescent="0.3">
      <c r="A14" s="30">
        <v>11</v>
      </c>
      <c r="B14" s="30" t="s">
        <v>10</v>
      </c>
      <c r="C14" s="38" t="s">
        <v>252</v>
      </c>
      <c r="D14" s="41" t="s">
        <v>253</v>
      </c>
      <c r="E14" s="42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30">
        <v>13</v>
      </c>
      <c r="B16" s="30" t="s">
        <v>10</v>
      </c>
      <c r="C16" s="38" t="s">
        <v>256</v>
      </c>
      <c r="D16" s="41" t="s">
        <v>257</v>
      </c>
      <c r="E16" s="42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38" t="s">
        <v>258</v>
      </c>
      <c r="D17" s="41" t="s">
        <v>259</v>
      </c>
      <c r="E17" s="42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38" t="s">
        <v>260</v>
      </c>
      <c r="D18" s="41" t="s">
        <v>261</v>
      </c>
      <c r="E18" s="43">
        <f>E19+E20</f>
        <v>597205</v>
      </c>
    </row>
    <row r="19" spans="1:5" ht="15.75" thickBot="1" x14ac:dyDescent="0.3">
      <c r="A19" s="30">
        <v>16</v>
      </c>
      <c r="B19" s="30" t="s">
        <v>10</v>
      </c>
      <c r="C19" s="38" t="s">
        <v>262</v>
      </c>
      <c r="D19" s="41" t="s">
        <v>263</v>
      </c>
      <c r="E19" s="42">
        <f>'[1]APOLO 03A'!$E$18</f>
        <v>597205</v>
      </c>
    </row>
    <row r="20" spans="1:5" x14ac:dyDescent="0.25">
      <c r="A20" s="30">
        <v>17</v>
      </c>
      <c r="B20" s="30" t="s">
        <v>10</v>
      </c>
      <c r="C20" s="44" t="s">
        <v>264</v>
      </c>
      <c r="D20" s="45" t="s">
        <v>265</v>
      </c>
      <c r="E20" s="46">
        <f>'[1]APOLO 03A'!$E$19</f>
        <v>0</v>
      </c>
    </row>
    <row r="21" spans="1:5" x14ac:dyDescent="0.25">
      <c r="A21" s="30">
        <v>18</v>
      </c>
      <c r="B21" s="30" t="s">
        <v>10</v>
      </c>
      <c r="C21" s="47" t="s">
        <v>230</v>
      </c>
      <c r="D21" s="47"/>
      <c r="E21" s="47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2022-07-25T03:36:07Z</dcterms:created>
  <dcterms:modified xsi:type="dcterms:W3CDTF">2022-07-25T03:42:46Z</dcterms:modified>
</cp:coreProperties>
</file>